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9720" windowHeight="6285" activeTab="0"/>
  </bookViews>
  <sheets>
    <sheet name="звіт І кв. 2015" sheetId="1" r:id="rId1"/>
  </sheets>
  <definedNames>
    <definedName name="_xlnm.Print_Area" localSheetId="0">'звіт І кв. 2015'!$A$1:$H$91</definedName>
  </definedNames>
  <calcPr fullCalcOnLoad="1"/>
</workbook>
</file>

<file path=xl/sharedStrings.xml><?xml version="1.0" encoding="utf-8"?>
<sst xmlns="http://schemas.openxmlformats.org/spreadsheetml/2006/main" count="102" uniqueCount="96">
  <si>
    <t>Код</t>
  </si>
  <si>
    <t>Найменування доходів і видатків згідно бюджетної класифікації</t>
  </si>
  <si>
    <t>Загальний фонд</t>
  </si>
  <si>
    <t>Спеціальний фонд</t>
  </si>
  <si>
    <t>Разом</t>
  </si>
  <si>
    <t>Виконано з початку року</t>
  </si>
  <si>
    <t>Податкові надходження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</si>
  <si>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</si>
  <si>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</si>
  <si>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</si>
  <si>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</si>
  <si>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</si>
  <si>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</si>
  <si>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</si>
  <si>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</si>
  <si>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Субвенції з державного бюджету</t>
  </si>
  <si>
    <t>РАЗОМ    доходів</t>
  </si>
  <si>
    <t>ВСЬОГО   доходів</t>
  </si>
  <si>
    <t>Д о х о д и</t>
  </si>
  <si>
    <t>В И Д А Т К И</t>
  </si>
  <si>
    <t>.010000</t>
  </si>
  <si>
    <t>Державне управління</t>
  </si>
  <si>
    <t>.070000</t>
  </si>
  <si>
    <t>Освіта</t>
  </si>
  <si>
    <t>.090000</t>
  </si>
  <si>
    <t>Соцзахист та соцзабезпечення</t>
  </si>
  <si>
    <t>Культура і мистецтво</t>
  </si>
  <si>
    <t>Засоби масової інформації</t>
  </si>
  <si>
    <t>Фізкультура і спорт</t>
  </si>
  <si>
    <t>Будівництво</t>
  </si>
  <si>
    <t>Транспорт і дорожне господарство</t>
  </si>
  <si>
    <t>Резервний фонд</t>
  </si>
  <si>
    <t xml:space="preserve">Звіт </t>
  </si>
  <si>
    <t>про виконання районного бюджету</t>
  </si>
  <si>
    <t>( грн. )</t>
  </si>
  <si>
    <t>Кошти передані до бюжетів нижчого рівня</t>
  </si>
  <si>
    <t>Разом видатків</t>
  </si>
  <si>
    <t>Інші видатки</t>
  </si>
  <si>
    <t>Кошти, що передаються із загального фонду бюджету до бюджету розвитку</t>
  </si>
  <si>
    <t>Ут.планові показники</t>
  </si>
  <si>
    <t>Інші субвенції</t>
  </si>
  <si>
    <t>Дотація вирівнювання, що передається з районних та міських бюджетів.</t>
  </si>
  <si>
    <t>Охорона та раціональне використання природних ресурсів</t>
  </si>
  <si>
    <t>Субвенція з держбюджету місцевим бюджетам на будівництво газопроводів та газифікацію</t>
  </si>
  <si>
    <t>Погашенння зобов"язань держави за знеціненими грошовими заощадженнями громадян в установах Ощадного банку</t>
  </si>
  <si>
    <t>Підтримка малого і середнього підприємництва</t>
  </si>
  <si>
    <t>Програма в галузі с/г</t>
  </si>
  <si>
    <t>Проведення виборів народних депутатів</t>
  </si>
  <si>
    <t>Охорона і раціональне використання земель</t>
  </si>
  <si>
    <t>Субвенції з місцевого бюджету державному бюджету на виконання програм соц.-екон. та культурного розвитку регіонів</t>
  </si>
  <si>
    <t>Додаткова дотація з державного бюджету на вирівнювання фінансової забезпеченості місцевих бюджетів.</t>
  </si>
  <si>
    <t>Додаткова дотація з державного бюджету на забезпечення видатків на оплату праці працівників бюджетних установ у зв"язку із підвищенням розміру мінімальної заробітної плати, виплату стипендій і допомоги учням та студентам навчальних закладів</t>
  </si>
  <si>
    <t>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котелень"</t>
  </si>
  <si>
    <t>Вилатки на покриття інших заборгованостей, що виникли у попередні роки</t>
  </si>
  <si>
    <t>Кредитування</t>
  </si>
  <si>
    <t>Надання державного пільгового кредиту індивідуальним сільським забудовникам</t>
  </si>
  <si>
    <t>Повернення бюджетних позичок</t>
  </si>
  <si>
    <t>Повернення коштів, наданих для кредитування індивідуальним сільським забудовникам</t>
  </si>
  <si>
    <t>ВСЬОГО   ВИДАТКІВ</t>
  </si>
  <si>
    <t>РАЗОМ   ВИДАТКІВ</t>
  </si>
  <si>
    <t>Субвенції з державного бюджету місцевим бюджетам на проведення виборівдепутатів Верховної Ради Автономної Республіки Крим, місцевих рад та сільських, селищних, міських голів.</t>
  </si>
  <si>
    <t>Плата за послуги, що надаються бюджетними установами</t>
  </si>
  <si>
    <r>
      <t xml:space="preserve">Субвенція з ДБ місцевим бюджетам на виплату державної соціальної допомоги на  дітей- сиріт та дітей, позб. батьківського піклув,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</t>
    </r>
    <r>
      <rPr>
        <b/>
        <sz val="8"/>
        <rFont val="Arial Cyr"/>
        <family val="0"/>
      </rPr>
      <t>"гроші ходять за дитиною"</t>
    </r>
  </si>
  <si>
    <t>Надходження від відчуження майна, що знах. у комун. власності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</si>
  <si>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</si>
  <si>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Інші додаткові дотації</t>
  </si>
  <si>
    <t>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</si>
  <si>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на проведення видатків місцевих бюджетів, що враховуються при визначенні обсягу міжбюджетних трансфертів</t>
  </si>
  <si>
    <t>Податок на прибуток підприємств та фінансових установ комунальної власності</t>
  </si>
  <si>
    <t xml:space="preserve">Реєстраційний збір за проведення державної реєстрації юридичних осіб та фізичних осіб </t>
  </si>
  <si>
    <t xml:space="preserve">Інші надходження </t>
  </si>
  <si>
    <t>Кошти від відшкодування втрат сільськогосподарського та лісогосподарського виробництва</t>
  </si>
  <si>
    <t>41030600 - 41031000</t>
  </si>
  <si>
    <t>Адміністративні збори та платежі, доходи від некомерційної господарської діяльності</t>
  </si>
  <si>
    <t xml:space="preserve"> Інші джерела власних надходжень бюджетних установ</t>
  </si>
  <si>
    <t>Запобігання та ліквідація надзвичай1них ситуацій та наслідків стихійного лиха</t>
  </si>
  <si>
    <t>Субвенція з державного бюджету місцевим бюджетам на будівництво, реконструкцію, ремонтта ктримання вулиць і доріг комунальної власності у населених пунктах</t>
  </si>
  <si>
    <t>Фінансування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</si>
  <si>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</si>
  <si>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</si>
  <si>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</si>
  <si>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Частина чистого прибутку (доходу) комунальних унітарних підприємств та їх о'єднань, що вилучається до бюджету</t>
  </si>
  <si>
    <t>Заступник голови районної ради                                                   Сергій Твардовський</t>
  </si>
  <si>
    <t>Передача коштів із спеціального до загального фонду бюджету</t>
  </si>
  <si>
    <t>Цільові фонди утворені ВР АРК, органами місцевого самоврядування та місцевими органами виконавчої влади</t>
  </si>
  <si>
    <t>Штрафні санкції за порушення законодавства про патентування, за поруш.норм регулювання обігу готівки та про застосування реєстраторів розрах.операцій у сфері торгівлі, громадського харчування та послуг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</si>
  <si>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</si>
  <si>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</si>
  <si>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</si>
  <si>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</si>
  <si>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</si>
  <si>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</si>
  <si>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за  І-й квартал 2015 рік</t>
  </si>
  <si>
    <t>.080000</t>
  </si>
  <si>
    <t>Охорона здоров'я</t>
  </si>
  <si>
    <t>2500 - залишок Терцентр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</si>
</sst>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</numFmts>
  <fonts count="1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Alignment="1">
      <alignment/>
    </xf>
    <xf numFmtId="1" fontId="0" fillId="3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8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5"/>
  <sheetViews>
    <sheetView tabSelected="1" workbookViewId="0" topLeftCell="A1">
      <pane xSplit="2" ySplit="8" topLeftCell="C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22" sqref="N22"/>
    </sheetView>
  </sheetViews>
  <sheetFormatPr defaultColWidth="9.00390625" defaultRowHeight="12.75"/>
  <cols>
    <col min="1" max="1" width="9.00390625" style="0" customWidth="1"/>
    <col min="2" max="2" width="43.875" style="0" customWidth="1"/>
    <col min="3" max="3" width="9.75390625" style="8" customWidth="1"/>
    <col min="4" max="4" width="9.875" style="0" customWidth="1"/>
    <col min="5" max="5" width="8.00390625" style="8" customWidth="1"/>
    <col min="6" max="6" width="8.00390625" style="0" customWidth="1"/>
    <col min="7" max="7" width="9.75390625" style="8" customWidth="1"/>
    <col min="8" max="8" width="9.75390625" style="0" customWidth="1"/>
    <col min="9" max="9" width="10.00390625" style="0" bestFit="1" customWidth="1"/>
    <col min="12" max="12" width="9.625" style="0" customWidth="1"/>
  </cols>
  <sheetData>
    <row r="1" spans="1:8" ht="16.5" customHeight="1">
      <c r="A1" s="60" t="s">
        <v>32</v>
      </c>
      <c r="B1" s="60"/>
      <c r="C1" s="60"/>
      <c r="D1" s="60"/>
      <c r="E1" s="60"/>
      <c r="F1" s="60"/>
      <c r="G1" s="60"/>
      <c r="H1" s="60"/>
    </row>
    <row r="2" spans="1:8" ht="17.25" customHeight="1">
      <c r="A2" s="61" t="s">
        <v>33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92</v>
      </c>
      <c r="B3" s="61"/>
      <c r="C3" s="61"/>
      <c r="D3" s="61"/>
      <c r="E3" s="61"/>
      <c r="F3" s="61"/>
      <c r="G3" s="61"/>
      <c r="H3" s="61"/>
    </row>
    <row r="4" spans="2:8" ht="7.5" customHeight="1">
      <c r="B4" s="9"/>
      <c r="C4" s="9"/>
      <c r="D4" s="9"/>
      <c r="E4" s="9"/>
      <c r="F4" s="9"/>
      <c r="G4" s="9"/>
      <c r="H4" s="17" t="s">
        <v>34</v>
      </c>
    </row>
    <row r="5" spans="1:8" ht="16.5" customHeight="1">
      <c r="A5" s="64" t="s">
        <v>0</v>
      </c>
      <c r="B5" s="66" t="s">
        <v>1</v>
      </c>
      <c r="C5" s="62" t="s">
        <v>2</v>
      </c>
      <c r="D5" s="63"/>
      <c r="E5" s="62" t="s">
        <v>3</v>
      </c>
      <c r="F5" s="63"/>
      <c r="G5" s="62" t="s">
        <v>4</v>
      </c>
      <c r="H5" s="63"/>
    </row>
    <row r="6" spans="1:8" ht="47.25" customHeight="1">
      <c r="A6" s="65"/>
      <c r="B6" s="67"/>
      <c r="C6" s="22" t="s">
        <v>39</v>
      </c>
      <c r="D6" s="23" t="s">
        <v>5</v>
      </c>
      <c r="E6" s="22" t="s">
        <v>39</v>
      </c>
      <c r="F6" s="23" t="s">
        <v>5</v>
      </c>
      <c r="G6" s="22" t="s">
        <v>39</v>
      </c>
      <c r="H6" s="23" t="s">
        <v>5</v>
      </c>
    </row>
    <row r="7" spans="1:8" s="3" customFormat="1" ht="14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s="4" customFormat="1" ht="15" customHeight="1">
      <c r="A8" s="69" t="s">
        <v>18</v>
      </c>
      <c r="B8" s="70"/>
      <c r="C8" s="70"/>
      <c r="D8" s="70"/>
      <c r="E8" s="70"/>
      <c r="F8" s="70"/>
      <c r="G8" s="70"/>
      <c r="H8" s="71"/>
    </row>
    <row r="9" spans="1:8" s="4" customFormat="1" ht="15.75" customHeight="1">
      <c r="A9" s="24">
        <v>10000000</v>
      </c>
      <c r="B9" s="25" t="s">
        <v>6</v>
      </c>
      <c r="C9" s="26">
        <f>C10</f>
        <v>10502000</v>
      </c>
      <c r="D9" s="26">
        <f>D10</f>
        <v>3007201</v>
      </c>
      <c r="E9" s="26">
        <f>E10</f>
        <v>0</v>
      </c>
      <c r="F9" s="26">
        <f>F10</f>
        <v>0</v>
      </c>
      <c r="G9" s="26">
        <f>C9+E9</f>
        <v>10502000</v>
      </c>
      <c r="H9" s="26">
        <f>D9+F9</f>
        <v>3007201</v>
      </c>
    </row>
    <row r="10" spans="1:8" s="4" customFormat="1" ht="27" customHeight="1">
      <c r="A10" s="24">
        <v>11000000</v>
      </c>
      <c r="B10" s="57" t="s">
        <v>86</v>
      </c>
      <c r="C10" s="26">
        <f>C11+C12</f>
        <v>10502000</v>
      </c>
      <c r="D10" s="26">
        <f>D11+D12</f>
        <v>3007201</v>
      </c>
      <c r="E10" s="26"/>
      <c r="F10" s="26"/>
      <c r="G10" s="26">
        <f aca="true" t="shared" si="0" ref="G10:H38">C10+E10</f>
        <v>10502000</v>
      </c>
      <c r="H10" s="26">
        <f t="shared" si="0"/>
        <v>3007201</v>
      </c>
    </row>
    <row r="11" spans="1:8" s="3" customFormat="1" ht="15.75" customHeight="1">
      <c r="A11" s="27">
        <v>11010000</v>
      </c>
      <c r="B11" s="56" t="s">
        <v>87</v>
      </c>
      <c r="C11" s="28">
        <v>10500000</v>
      </c>
      <c r="D11" s="28">
        <v>3006952</v>
      </c>
      <c r="E11" s="28"/>
      <c r="F11" s="28"/>
      <c r="G11" s="26">
        <f t="shared" si="0"/>
        <v>10500000</v>
      </c>
      <c r="H11" s="26">
        <f t="shared" si="0"/>
        <v>3006952</v>
      </c>
    </row>
    <row r="12" spans="1:8" s="4" customFormat="1" ht="15" customHeight="1">
      <c r="A12" s="24">
        <v>11020000</v>
      </c>
      <c r="B12" s="24" t="s">
        <v>7</v>
      </c>
      <c r="C12" s="26">
        <f>C13</f>
        <v>2000</v>
      </c>
      <c r="D12" s="26">
        <f>D13</f>
        <v>249</v>
      </c>
      <c r="E12" s="26"/>
      <c r="F12" s="26"/>
      <c r="G12" s="26">
        <f t="shared" si="0"/>
        <v>2000</v>
      </c>
      <c r="H12" s="26">
        <f t="shared" si="0"/>
        <v>249</v>
      </c>
    </row>
    <row r="13" spans="1:8" s="3" customFormat="1" ht="24.75" customHeight="1">
      <c r="A13" s="27">
        <v>11020200</v>
      </c>
      <c r="B13" s="21" t="s">
        <v>68</v>
      </c>
      <c r="C13" s="28">
        <v>2000</v>
      </c>
      <c r="D13" s="28">
        <v>249</v>
      </c>
      <c r="E13" s="28"/>
      <c r="F13" s="28"/>
      <c r="G13" s="26">
        <f t="shared" si="0"/>
        <v>2000</v>
      </c>
      <c r="H13" s="26">
        <f t="shared" si="0"/>
        <v>249</v>
      </c>
    </row>
    <row r="14" spans="1:8" s="4" customFormat="1" ht="15" customHeight="1">
      <c r="A14" s="24">
        <v>20000000</v>
      </c>
      <c r="B14" s="29" t="s">
        <v>8</v>
      </c>
      <c r="C14" s="26">
        <f>C15+C23+C20</f>
        <v>20000</v>
      </c>
      <c r="D14" s="26">
        <f>D15+D23+D20</f>
        <v>13592</v>
      </c>
      <c r="E14" s="26">
        <f>E15+E23+E20+E25+E19</f>
        <v>1435271</v>
      </c>
      <c r="F14" s="26">
        <f>F15+F23+F25</f>
        <v>366232</v>
      </c>
      <c r="G14" s="26">
        <f>C14+E14</f>
        <v>1455271</v>
      </c>
      <c r="H14" s="26">
        <f t="shared" si="0"/>
        <v>379824</v>
      </c>
    </row>
    <row r="15" spans="1:8" s="4" customFormat="1" ht="26.25" customHeight="1">
      <c r="A15" s="24">
        <v>21000000</v>
      </c>
      <c r="B15" s="30" t="s">
        <v>9</v>
      </c>
      <c r="C15" s="26">
        <f>C18+C16+C17</f>
        <v>0</v>
      </c>
      <c r="D15" s="26">
        <f>D18+D16+D17</f>
        <v>0</v>
      </c>
      <c r="E15" s="26">
        <f>E18+E16+E17</f>
        <v>0</v>
      </c>
      <c r="F15" s="26">
        <f>F18+F16+F17+F19</f>
        <v>0</v>
      </c>
      <c r="G15" s="26">
        <f>G18+G16+G17+G19</f>
        <v>0</v>
      </c>
      <c r="H15" s="26">
        <f>H18+H16+H17+H19</f>
        <v>0</v>
      </c>
    </row>
    <row r="16" spans="1:8" s="4" customFormat="1" ht="36.75" customHeight="1">
      <c r="A16" s="27">
        <v>21010300</v>
      </c>
      <c r="B16" s="21" t="s">
        <v>81</v>
      </c>
      <c r="C16" s="28"/>
      <c r="D16" s="28"/>
      <c r="E16" s="26"/>
      <c r="F16" s="26"/>
      <c r="G16" s="26">
        <f t="shared" si="0"/>
        <v>0</v>
      </c>
      <c r="H16" s="26">
        <f t="shared" si="0"/>
        <v>0</v>
      </c>
    </row>
    <row r="17" spans="1:8" s="4" customFormat="1" ht="48" customHeight="1">
      <c r="A17" s="27">
        <v>21080900</v>
      </c>
      <c r="B17" s="21" t="s">
        <v>85</v>
      </c>
      <c r="C17" s="28"/>
      <c r="D17" s="28"/>
      <c r="E17" s="26"/>
      <c r="F17" s="26"/>
      <c r="G17" s="26">
        <f t="shared" si="0"/>
        <v>0</v>
      </c>
      <c r="H17" s="26">
        <f t="shared" si="0"/>
        <v>0</v>
      </c>
    </row>
    <row r="18" spans="1:8" s="3" customFormat="1" ht="16.5" customHeight="1">
      <c r="A18" s="27">
        <v>21081100</v>
      </c>
      <c r="B18" s="21" t="s">
        <v>10</v>
      </c>
      <c r="C18" s="28"/>
      <c r="D18" s="28"/>
      <c r="E18" s="28"/>
      <c r="F18" s="28"/>
      <c r="G18" s="26">
        <f t="shared" si="0"/>
        <v>0</v>
      </c>
      <c r="H18" s="26">
        <f t="shared" si="0"/>
        <v>0</v>
      </c>
    </row>
    <row r="19" spans="1:8" s="3" customFormat="1" ht="27" customHeight="1">
      <c r="A19" s="27">
        <v>21110000</v>
      </c>
      <c r="B19" s="21" t="s">
        <v>71</v>
      </c>
      <c r="C19" s="28"/>
      <c r="D19" s="28"/>
      <c r="E19" s="28"/>
      <c r="F19" s="28"/>
      <c r="G19" s="26">
        <f t="shared" si="0"/>
        <v>0</v>
      </c>
      <c r="H19" s="26">
        <f t="shared" si="0"/>
        <v>0</v>
      </c>
    </row>
    <row r="20" spans="1:8" s="3" customFormat="1" ht="25.5" customHeight="1">
      <c r="A20" s="27">
        <v>22000000</v>
      </c>
      <c r="B20" s="21" t="s">
        <v>73</v>
      </c>
      <c r="C20" s="28">
        <f>C21+C22</f>
        <v>20000</v>
      </c>
      <c r="D20" s="28">
        <f>D21+D22</f>
        <v>13592</v>
      </c>
      <c r="E20" s="28">
        <f>E21+E22</f>
        <v>0</v>
      </c>
      <c r="F20" s="28">
        <f>F21+F22</f>
        <v>0</v>
      </c>
      <c r="G20" s="26">
        <f>C20+E20</f>
        <v>20000</v>
      </c>
      <c r="H20" s="26">
        <f>D20+F20</f>
        <v>13592</v>
      </c>
    </row>
    <row r="21" spans="1:8" s="3" customFormat="1" ht="26.25" customHeight="1" hidden="1">
      <c r="A21" s="27">
        <v>22010300</v>
      </c>
      <c r="B21" s="21" t="s">
        <v>69</v>
      </c>
      <c r="C21" s="28"/>
      <c r="D21" s="28"/>
      <c r="E21" s="28"/>
      <c r="F21" s="28"/>
      <c r="G21" s="26">
        <f t="shared" si="0"/>
        <v>0</v>
      </c>
      <c r="H21" s="26">
        <f t="shared" si="0"/>
        <v>0</v>
      </c>
    </row>
    <row r="22" spans="1:8" s="3" customFormat="1" ht="35.25" customHeight="1">
      <c r="A22" s="27">
        <v>22080400</v>
      </c>
      <c r="B22" s="58" t="s">
        <v>88</v>
      </c>
      <c r="C22" s="28">
        <v>20000</v>
      </c>
      <c r="D22" s="28">
        <v>13592</v>
      </c>
      <c r="E22" s="28"/>
      <c r="F22" s="28"/>
      <c r="G22" s="26">
        <f t="shared" si="0"/>
        <v>20000</v>
      </c>
      <c r="H22" s="26">
        <f t="shared" si="0"/>
        <v>13592</v>
      </c>
    </row>
    <row r="23" spans="1:8" s="4" customFormat="1" ht="15" customHeight="1">
      <c r="A23" s="24">
        <v>24000000</v>
      </c>
      <c r="B23" s="30" t="s">
        <v>11</v>
      </c>
      <c r="C23" s="26">
        <f aca="true" t="shared" si="1" ref="C23:H23">SUM(C24:C24)</f>
        <v>0</v>
      </c>
      <c r="D23" s="26">
        <f t="shared" si="1"/>
        <v>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</row>
    <row r="24" spans="1:8" s="1" customFormat="1" ht="16.5" customHeight="1">
      <c r="A24" s="27">
        <v>24060300</v>
      </c>
      <c r="B24" s="21" t="s">
        <v>70</v>
      </c>
      <c r="C24" s="28"/>
      <c r="D24" s="28"/>
      <c r="E24" s="28"/>
      <c r="F24" s="28"/>
      <c r="G24" s="26">
        <f>C24+E24</f>
        <v>0</v>
      </c>
      <c r="H24" s="26">
        <f>D24+F24</f>
        <v>0</v>
      </c>
    </row>
    <row r="25" spans="1:10" s="2" customFormat="1" ht="15.75" customHeight="1">
      <c r="A25" s="24">
        <v>25000000</v>
      </c>
      <c r="B25" s="30" t="s">
        <v>12</v>
      </c>
      <c r="C25" s="26"/>
      <c r="D25" s="26"/>
      <c r="E25" s="26">
        <f>E26+E27</f>
        <v>1435271</v>
      </c>
      <c r="F25" s="26">
        <f>F26+F27</f>
        <v>366232</v>
      </c>
      <c r="G25" s="26">
        <f t="shared" si="0"/>
        <v>1435271</v>
      </c>
      <c r="H25" s="26">
        <f t="shared" si="0"/>
        <v>366232</v>
      </c>
      <c r="I25" s="16"/>
      <c r="J25" s="16"/>
    </row>
    <row r="26" spans="1:8" s="2" customFormat="1" ht="17.25" customHeight="1">
      <c r="A26" s="27">
        <v>25010000</v>
      </c>
      <c r="B26" s="21" t="s">
        <v>61</v>
      </c>
      <c r="C26" s="26"/>
      <c r="D26" s="26"/>
      <c r="E26" s="26">
        <v>1374300</v>
      </c>
      <c r="F26" s="26">
        <v>299354</v>
      </c>
      <c r="G26" s="26">
        <f>E26</f>
        <v>1374300</v>
      </c>
      <c r="H26" s="26">
        <f>F26</f>
        <v>299354</v>
      </c>
    </row>
    <row r="27" spans="1:8" s="2" customFormat="1" ht="18.75" customHeight="1">
      <c r="A27" s="31">
        <v>25020000</v>
      </c>
      <c r="B27" s="21" t="s">
        <v>74</v>
      </c>
      <c r="C27" s="26"/>
      <c r="D27" s="26"/>
      <c r="E27" s="26">
        <v>60971</v>
      </c>
      <c r="F27" s="26">
        <v>66878</v>
      </c>
      <c r="G27" s="26">
        <f>E27</f>
        <v>60971</v>
      </c>
      <c r="H27" s="26">
        <f>F27</f>
        <v>66878</v>
      </c>
    </row>
    <row r="28" spans="1:8" s="2" customFormat="1" ht="26.25" customHeight="1">
      <c r="A28" s="24">
        <v>31030000</v>
      </c>
      <c r="B28" s="30" t="s">
        <v>63</v>
      </c>
      <c r="C28" s="26"/>
      <c r="D28" s="26"/>
      <c r="E28" s="26"/>
      <c r="F28" s="26"/>
      <c r="G28" s="26">
        <f t="shared" si="0"/>
        <v>0</v>
      </c>
      <c r="H28" s="26">
        <f t="shared" si="0"/>
        <v>0</v>
      </c>
    </row>
    <row r="29" spans="1:9" s="2" customFormat="1" ht="15" customHeight="1">
      <c r="A29" s="24"/>
      <c r="B29" s="32" t="s">
        <v>16</v>
      </c>
      <c r="C29" s="26">
        <f aca="true" t="shared" si="2" ref="C29:H29">C9+C14+C28</f>
        <v>10522000</v>
      </c>
      <c r="D29" s="26">
        <f t="shared" si="2"/>
        <v>3020793</v>
      </c>
      <c r="E29" s="26">
        <f t="shared" si="2"/>
        <v>1435271</v>
      </c>
      <c r="F29" s="26">
        <f t="shared" si="2"/>
        <v>366232</v>
      </c>
      <c r="G29" s="26">
        <f t="shared" si="2"/>
        <v>11957271</v>
      </c>
      <c r="H29" s="26">
        <f t="shared" si="2"/>
        <v>3387025</v>
      </c>
      <c r="I29" s="16"/>
    </row>
    <row r="30" spans="1:8" s="2" customFormat="1" ht="18" customHeight="1">
      <c r="A30" s="24">
        <v>40000000</v>
      </c>
      <c r="B30" s="33" t="s">
        <v>13</v>
      </c>
      <c r="C30" s="26">
        <f>C31</f>
        <v>202444100</v>
      </c>
      <c r="D30" s="26">
        <f>D31</f>
        <v>48868527</v>
      </c>
      <c r="E30" s="26">
        <f>E31</f>
        <v>730359</v>
      </c>
      <c r="F30" s="26">
        <f>F31</f>
        <v>1321857</v>
      </c>
      <c r="G30" s="26">
        <f t="shared" si="0"/>
        <v>203174459</v>
      </c>
      <c r="H30" s="26">
        <f>D30+F30</f>
        <v>50190384</v>
      </c>
    </row>
    <row r="31" spans="1:8" s="1" customFormat="1" ht="15.75" customHeight="1">
      <c r="A31" s="27">
        <v>41000000</v>
      </c>
      <c r="B31" s="21" t="s">
        <v>14</v>
      </c>
      <c r="C31" s="26">
        <f aca="true" t="shared" si="3" ref="C31:H31">C32+C33+C36+C34+C37+C35</f>
        <v>202444100</v>
      </c>
      <c r="D31" s="26">
        <f>D32+D33+D36+D34+D37+D35</f>
        <v>48868527</v>
      </c>
      <c r="E31" s="26">
        <f t="shared" si="3"/>
        <v>730359</v>
      </c>
      <c r="F31" s="26">
        <f>F32+F33+F36+F34+F37+F35</f>
        <v>1321857</v>
      </c>
      <c r="G31" s="26">
        <f t="shared" si="3"/>
        <v>203174459</v>
      </c>
      <c r="H31" s="26">
        <f t="shared" si="3"/>
        <v>50190384</v>
      </c>
    </row>
    <row r="32" spans="1:8" s="3" customFormat="1" ht="15" customHeight="1">
      <c r="A32" s="27">
        <v>41020100</v>
      </c>
      <c r="B32" s="58" t="s">
        <v>89</v>
      </c>
      <c r="C32" s="28">
        <v>27420600</v>
      </c>
      <c r="D32" s="28">
        <v>6855300</v>
      </c>
      <c r="E32" s="28"/>
      <c r="F32" s="28"/>
      <c r="G32" s="26">
        <f t="shared" si="0"/>
        <v>27420600</v>
      </c>
      <c r="H32" s="26">
        <f t="shared" si="0"/>
        <v>6855300</v>
      </c>
    </row>
    <row r="33" spans="1:8" s="3" customFormat="1" ht="25.5" customHeight="1">
      <c r="A33" s="21" t="s">
        <v>72</v>
      </c>
      <c r="B33" s="21" t="s">
        <v>15</v>
      </c>
      <c r="C33" s="28">
        <v>74330800</v>
      </c>
      <c r="D33" s="28">
        <v>17937401</v>
      </c>
      <c r="E33" s="28"/>
      <c r="F33" s="28"/>
      <c r="G33" s="26">
        <f t="shared" si="0"/>
        <v>74330800</v>
      </c>
      <c r="H33" s="26">
        <f t="shared" si="0"/>
        <v>17937401</v>
      </c>
    </row>
    <row r="34" spans="1:8" s="3" customFormat="1" ht="26.25" customHeight="1">
      <c r="A34" s="27">
        <v>41033900</v>
      </c>
      <c r="B34" s="58" t="s">
        <v>90</v>
      </c>
      <c r="C34" s="28">
        <v>64767400</v>
      </c>
      <c r="D34" s="28">
        <v>14872100</v>
      </c>
      <c r="E34" s="28"/>
      <c r="F34" s="28"/>
      <c r="G34" s="26">
        <f>C34+E34</f>
        <v>64767400</v>
      </c>
      <c r="H34" s="26">
        <f>D34+F34</f>
        <v>14872100</v>
      </c>
    </row>
    <row r="35" spans="1:8" s="3" customFormat="1" ht="24.75" customHeight="1">
      <c r="A35" s="27">
        <v>41034200</v>
      </c>
      <c r="B35" s="58" t="s">
        <v>91</v>
      </c>
      <c r="C35" s="28">
        <v>35508800</v>
      </c>
      <c r="D35" s="28">
        <v>8873300</v>
      </c>
      <c r="E35" s="28"/>
      <c r="F35" s="28"/>
      <c r="G35" s="26">
        <f>C35+E35</f>
        <v>35508800</v>
      </c>
      <c r="H35" s="26">
        <f>D35+F35</f>
        <v>8873300</v>
      </c>
    </row>
    <row r="36" spans="1:8" s="3" customFormat="1" ht="15" customHeight="1">
      <c r="A36" s="27">
        <v>41035000</v>
      </c>
      <c r="B36" s="21" t="s">
        <v>40</v>
      </c>
      <c r="C36" s="28">
        <v>137300</v>
      </c>
      <c r="D36" s="28">
        <v>262521</v>
      </c>
      <c r="E36" s="28">
        <v>730359</v>
      </c>
      <c r="F36" s="28">
        <v>1321857</v>
      </c>
      <c r="G36" s="26">
        <f t="shared" si="0"/>
        <v>867659</v>
      </c>
      <c r="H36" s="26">
        <f t="shared" si="0"/>
        <v>1584378</v>
      </c>
    </row>
    <row r="37" spans="1:10" s="3" customFormat="1" ht="83.25" customHeight="1">
      <c r="A37" s="27">
        <v>41035800</v>
      </c>
      <c r="B37" s="21" t="s">
        <v>62</v>
      </c>
      <c r="C37" s="34">
        <v>279200</v>
      </c>
      <c r="D37" s="28">
        <v>67905</v>
      </c>
      <c r="E37" s="28"/>
      <c r="F37" s="28"/>
      <c r="G37" s="26">
        <f t="shared" si="0"/>
        <v>279200</v>
      </c>
      <c r="H37" s="26">
        <f t="shared" si="0"/>
        <v>67905</v>
      </c>
      <c r="J37" s="18"/>
    </row>
    <row r="38" spans="1:10" s="3" customFormat="1" ht="36" customHeight="1">
      <c r="A38" s="27">
        <v>50110000</v>
      </c>
      <c r="B38" s="21" t="s">
        <v>84</v>
      </c>
      <c r="C38" s="34"/>
      <c r="D38" s="28"/>
      <c r="E38" s="28"/>
      <c r="F38" s="28">
        <v>1850</v>
      </c>
      <c r="G38" s="26">
        <f t="shared" si="0"/>
        <v>0</v>
      </c>
      <c r="H38" s="26">
        <f t="shared" si="0"/>
        <v>1850</v>
      </c>
      <c r="J38" s="18"/>
    </row>
    <row r="39" spans="1:12" s="4" customFormat="1" ht="17.25" customHeight="1">
      <c r="A39" s="24"/>
      <c r="B39" s="35" t="s">
        <v>17</v>
      </c>
      <c r="C39" s="36">
        <f>C29+C30</f>
        <v>212966100</v>
      </c>
      <c r="D39" s="36">
        <f>D29+D30</f>
        <v>51889320</v>
      </c>
      <c r="E39" s="36">
        <f>E29+E30+E38</f>
        <v>2165630</v>
      </c>
      <c r="F39" s="36">
        <f>F29+F30+F38</f>
        <v>1689939</v>
      </c>
      <c r="G39" s="36">
        <f>G29+G30+G38</f>
        <v>215131730</v>
      </c>
      <c r="H39" s="36">
        <f>H29+H30+H38</f>
        <v>53579259</v>
      </c>
      <c r="I39" s="54"/>
      <c r="J39" s="54"/>
      <c r="K39" s="54"/>
      <c r="L39" s="54"/>
    </row>
    <row r="40" spans="1:8" s="4" customFormat="1" ht="17.25" customHeight="1">
      <c r="A40" s="72" t="s">
        <v>19</v>
      </c>
      <c r="B40" s="73"/>
      <c r="C40" s="73"/>
      <c r="D40" s="73"/>
      <c r="E40" s="73"/>
      <c r="F40" s="73"/>
      <c r="G40" s="73"/>
      <c r="H40" s="74"/>
    </row>
    <row r="41" spans="1:8" s="3" customFormat="1" ht="14.25" customHeight="1">
      <c r="A41" s="37" t="s">
        <v>20</v>
      </c>
      <c r="B41" s="21" t="s">
        <v>21</v>
      </c>
      <c r="C41" s="20">
        <v>1286600</v>
      </c>
      <c r="D41" s="20">
        <v>301711</v>
      </c>
      <c r="E41" s="20"/>
      <c r="F41" s="20"/>
      <c r="G41" s="38">
        <f>C41+E41</f>
        <v>1286600</v>
      </c>
      <c r="H41" s="38">
        <f>D41+F41</f>
        <v>301711</v>
      </c>
    </row>
    <row r="42" spans="1:8" s="3" customFormat="1" ht="13.5" customHeight="1">
      <c r="A42" s="37" t="s">
        <v>22</v>
      </c>
      <c r="B42" s="21" t="s">
        <v>23</v>
      </c>
      <c r="C42" s="20">
        <v>63645703</v>
      </c>
      <c r="D42" s="20">
        <v>15379209</v>
      </c>
      <c r="E42" s="20">
        <v>1722329</v>
      </c>
      <c r="F42" s="20">
        <v>111789</v>
      </c>
      <c r="G42" s="38">
        <f aca="true" t="shared" si="4" ref="G42:G73">C42+E42</f>
        <v>65368032</v>
      </c>
      <c r="H42" s="38">
        <f aca="true" t="shared" si="5" ref="H42:H73">D42+F42</f>
        <v>15490998</v>
      </c>
    </row>
    <row r="43" spans="1:8" s="3" customFormat="1" ht="13.5" customHeight="1">
      <c r="A43" s="37" t="s">
        <v>93</v>
      </c>
      <c r="B43" s="21" t="s">
        <v>94</v>
      </c>
      <c r="C43" s="20">
        <v>26860400</v>
      </c>
      <c r="D43" s="20">
        <v>7034811</v>
      </c>
      <c r="E43" s="20">
        <v>1004740</v>
      </c>
      <c r="F43" s="20">
        <v>166534</v>
      </c>
      <c r="G43" s="38">
        <f t="shared" si="4"/>
        <v>27865140</v>
      </c>
      <c r="H43" s="38">
        <f t="shared" si="5"/>
        <v>7201345</v>
      </c>
    </row>
    <row r="44" spans="1:8" s="3" customFormat="1" ht="12.75" customHeight="1">
      <c r="A44" s="37" t="s">
        <v>24</v>
      </c>
      <c r="B44" s="21" t="s">
        <v>25</v>
      </c>
      <c r="C44" s="28">
        <v>75110700</v>
      </c>
      <c r="D44" s="20">
        <v>18010612</v>
      </c>
      <c r="E44" s="20">
        <v>27160</v>
      </c>
      <c r="F44" s="20">
        <v>25497</v>
      </c>
      <c r="G44" s="38">
        <f t="shared" si="4"/>
        <v>75137860</v>
      </c>
      <c r="H44" s="38">
        <f t="shared" si="5"/>
        <v>18036109</v>
      </c>
    </row>
    <row r="45" spans="1:8" s="3" customFormat="1" ht="33.75" hidden="1">
      <c r="A45" s="37">
        <v>100501</v>
      </c>
      <c r="B45" s="21" t="s">
        <v>44</v>
      </c>
      <c r="C45" s="39"/>
      <c r="D45" s="20"/>
      <c r="E45" s="59"/>
      <c r="F45" s="20"/>
      <c r="G45" s="38">
        <f t="shared" si="4"/>
        <v>0</v>
      </c>
      <c r="H45" s="38">
        <f t="shared" si="5"/>
        <v>0</v>
      </c>
    </row>
    <row r="46" spans="1:8" s="3" customFormat="1" ht="11.25">
      <c r="A46" s="37">
        <v>110000</v>
      </c>
      <c r="B46" s="21" t="s">
        <v>26</v>
      </c>
      <c r="C46" s="20">
        <v>8124727</v>
      </c>
      <c r="D46" s="20">
        <v>2174995</v>
      </c>
      <c r="E46" s="20">
        <v>265642</v>
      </c>
      <c r="F46" s="20">
        <v>40600</v>
      </c>
      <c r="G46" s="38">
        <f t="shared" si="4"/>
        <v>8390369</v>
      </c>
      <c r="H46" s="38">
        <f t="shared" si="5"/>
        <v>2215595</v>
      </c>
    </row>
    <row r="47" spans="1:8" s="3" customFormat="1" ht="11.25">
      <c r="A47" s="37">
        <v>120000</v>
      </c>
      <c r="B47" s="21" t="s">
        <v>27</v>
      </c>
      <c r="C47" s="20">
        <v>195000</v>
      </c>
      <c r="D47" s="20">
        <v>48065</v>
      </c>
      <c r="E47" s="20"/>
      <c r="F47" s="20"/>
      <c r="G47" s="38">
        <f t="shared" si="4"/>
        <v>195000</v>
      </c>
      <c r="H47" s="38">
        <f t="shared" si="5"/>
        <v>48065</v>
      </c>
    </row>
    <row r="48" spans="1:8" s="3" customFormat="1" ht="11.25">
      <c r="A48" s="37">
        <v>130000</v>
      </c>
      <c r="B48" s="21" t="s">
        <v>28</v>
      </c>
      <c r="C48" s="20">
        <v>815700</v>
      </c>
      <c r="D48" s="20">
        <v>198477</v>
      </c>
      <c r="E48" s="20"/>
      <c r="F48" s="20"/>
      <c r="G48" s="38">
        <f t="shared" si="4"/>
        <v>815700</v>
      </c>
      <c r="H48" s="38">
        <f t="shared" si="5"/>
        <v>198477</v>
      </c>
    </row>
    <row r="49" spans="1:8" s="3" customFormat="1" ht="11.25" hidden="1">
      <c r="A49" s="37">
        <v>150000</v>
      </c>
      <c r="B49" s="21" t="s">
        <v>29</v>
      </c>
      <c r="C49" s="20"/>
      <c r="D49" s="20"/>
      <c r="E49" s="20"/>
      <c r="F49" s="20"/>
      <c r="G49" s="38">
        <f t="shared" si="4"/>
        <v>0</v>
      </c>
      <c r="H49" s="38">
        <f t="shared" si="5"/>
        <v>0</v>
      </c>
    </row>
    <row r="50" spans="1:8" s="3" customFormat="1" ht="11.25">
      <c r="A50" s="37">
        <v>160903</v>
      </c>
      <c r="B50" s="21" t="s">
        <v>46</v>
      </c>
      <c r="C50" s="20">
        <v>38000</v>
      </c>
      <c r="D50" s="20"/>
      <c r="E50" s="20"/>
      <c r="F50" s="20"/>
      <c r="G50" s="38">
        <f t="shared" si="4"/>
        <v>38000</v>
      </c>
      <c r="H50" s="38">
        <f t="shared" si="5"/>
        <v>0</v>
      </c>
    </row>
    <row r="51" spans="1:8" s="3" customFormat="1" ht="11.25">
      <c r="A51" s="37">
        <v>170000</v>
      </c>
      <c r="B51" s="21" t="s">
        <v>30</v>
      </c>
      <c r="C51" s="20">
        <v>2493100</v>
      </c>
      <c r="D51" s="20">
        <v>677369</v>
      </c>
      <c r="E51" s="20"/>
      <c r="F51" s="20"/>
      <c r="G51" s="38">
        <f t="shared" si="4"/>
        <v>2493100</v>
      </c>
      <c r="H51" s="38">
        <f t="shared" si="5"/>
        <v>677369</v>
      </c>
    </row>
    <row r="52" spans="1:8" s="3" customFormat="1" ht="13.5" customHeight="1" hidden="1">
      <c r="A52" s="37">
        <v>180404</v>
      </c>
      <c r="B52" s="21" t="s">
        <v>45</v>
      </c>
      <c r="C52" s="20"/>
      <c r="D52" s="20"/>
      <c r="E52" s="20"/>
      <c r="F52" s="20"/>
      <c r="G52" s="38">
        <f t="shared" si="4"/>
        <v>0</v>
      </c>
      <c r="H52" s="38">
        <f t="shared" si="5"/>
        <v>0</v>
      </c>
    </row>
    <row r="53" spans="1:8" s="3" customFormat="1" ht="11.25" customHeight="1" hidden="1">
      <c r="A53" s="37">
        <v>200200</v>
      </c>
      <c r="B53" s="21" t="s">
        <v>48</v>
      </c>
      <c r="C53" s="20"/>
      <c r="D53" s="20"/>
      <c r="E53" s="20"/>
      <c r="F53" s="20"/>
      <c r="G53" s="38">
        <f t="shared" si="4"/>
        <v>0</v>
      </c>
      <c r="H53" s="38">
        <f t="shared" si="5"/>
        <v>0</v>
      </c>
    </row>
    <row r="54" spans="1:8" s="3" customFormat="1" ht="23.25" customHeight="1" hidden="1">
      <c r="A54" s="37">
        <v>210105</v>
      </c>
      <c r="B54" s="21" t="s">
        <v>75</v>
      </c>
      <c r="C54" s="20"/>
      <c r="D54" s="20"/>
      <c r="E54" s="20"/>
      <c r="F54" s="20"/>
      <c r="G54" s="38">
        <f t="shared" si="4"/>
        <v>0</v>
      </c>
      <c r="H54" s="38">
        <f t="shared" si="5"/>
        <v>0</v>
      </c>
    </row>
    <row r="55" spans="1:8" s="3" customFormat="1" ht="23.25" customHeight="1" hidden="1">
      <c r="A55" s="37">
        <v>240601</v>
      </c>
      <c r="B55" s="21" t="s">
        <v>42</v>
      </c>
      <c r="C55" s="20"/>
      <c r="D55" s="20"/>
      <c r="E55" s="20"/>
      <c r="F55" s="20"/>
      <c r="G55" s="38">
        <f t="shared" si="4"/>
        <v>0</v>
      </c>
      <c r="H55" s="38">
        <f t="shared" si="5"/>
        <v>0</v>
      </c>
    </row>
    <row r="56" spans="1:8" s="3" customFormat="1" ht="33.75" customHeight="1" hidden="1">
      <c r="A56" s="37">
        <v>240900</v>
      </c>
      <c r="B56" s="21" t="s">
        <v>84</v>
      </c>
      <c r="C56" s="20"/>
      <c r="D56" s="20"/>
      <c r="E56" s="20"/>
      <c r="F56" s="20"/>
      <c r="G56" s="38">
        <f t="shared" si="4"/>
        <v>0</v>
      </c>
      <c r="H56" s="38">
        <f t="shared" si="5"/>
        <v>0</v>
      </c>
    </row>
    <row r="57" spans="1:8" s="3" customFormat="1" ht="12.75" customHeight="1">
      <c r="A57" s="37">
        <v>250100</v>
      </c>
      <c r="B57" s="21" t="s">
        <v>31</v>
      </c>
      <c r="C57" s="28">
        <v>708161</v>
      </c>
      <c r="D57" s="20"/>
      <c r="E57" s="20"/>
      <c r="F57" s="20"/>
      <c r="G57" s="38">
        <f t="shared" si="4"/>
        <v>708161</v>
      </c>
      <c r="H57" s="38">
        <f t="shared" si="5"/>
        <v>0</v>
      </c>
    </row>
    <row r="58" spans="1:8" s="3" customFormat="1" ht="9.75" customHeight="1" hidden="1">
      <c r="A58" s="40">
        <v>250203</v>
      </c>
      <c r="B58" s="21" t="s">
        <v>47</v>
      </c>
      <c r="C58" s="28"/>
      <c r="D58" s="20"/>
      <c r="E58" s="20"/>
      <c r="F58" s="20"/>
      <c r="G58" s="38">
        <f t="shared" si="4"/>
        <v>0</v>
      </c>
      <c r="H58" s="38">
        <f t="shared" si="5"/>
        <v>0</v>
      </c>
    </row>
    <row r="59" spans="1:8" s="3" customFormat="1" ht="22.5" customHeight="1" hidden="1">
      <c r="A59" s="40">
        <v>250306</v>
      </c>
      <c r="B59" s="21" t="s">
        <v>38</v>
      </c>
      <c r="C59" s="20"/>
      <c r="D59" s="20"/>
      <c r="E59" s="20"/>
      <c r="F59" s="20"/>
      <c r="G59" s="38">
        <f t="shared" si="4"/>
        <v>0</v>
      </c>
      <c r="H59" s="38">
        <f t="shared" si="5"/>
        <v>0</v>
      </c>
    </row>
    <row r="60" spans="1:8" s="3" customFormat="1" ht="21.75" customHeight="1" hidden="1">
      <c r="A60" s="37">
        <v>250311</v>
      </c>
      <c r="B60" s="21" t="s">
        <v>41</v>
      </c>
      <c r="C60" s="20"/>
      <c r="D60" s="20"/>
      <c r="E60" s="20"/>
      <c r="F60" s="20"/>
      <c r="G60" s="38">
        <f t="shared" si="4"/>
        <v>0</v>
      </c>
      <c r="H60" s="38">
        <f t="shared" si="5"/>
        <v>0</v>
      </c>
    </row>
    <row r="61" spans="1:8" s="3" customFormat="1" ht="14.25" customHeight="1">
      <c r="A61" s="37">
        <v>250315</v>
      </c>
      <c r="B61" s="21" t="s">
        <v>65</v>
      </c>
      <c r="C61" s="20">
        <v>8200070</v>
      </c>
      <c r="D61" s="20">
        <v>1761715</v>
      </c>
      <c r="E61" s="20"/>
      <c r="F61" s="20"/>
      <c r="G61" s="38">
        <f t="shared" si="4"/>
        <v>8200070</v>
      </c>
      <c r="H61" s="38">
        <f t="shared" si="5"/>
        <v>1761715</v>
      </c>
    </row>
    <row r="62" spans="1:8" s="3" customFormat="1" ht="35.25" customHeight="1" hidden="1">
      <c r="A62" s="40">
        <v>250313</v>
      </c>
      <c r="B62" s="21" t="s">
        <v>50</v>
      </c>
      <c r="C62" s="20"/>
      <c r="D62" s="20"/>
      <c r="E62" s="20"/>
      <c r="F62" s="20"/>
      <c r="G62" s="38">
        <f t="shared" si="4"/>
        <v>0</v>
      </c>
      <c r="H62" s="38">
        <f t="shared" si="5"/>
        <v>0</v>
      </c>
    </row>
    <row r="63" spans="1:8" s="3" customFormat="1" ht="66.75" customHeight="1" hidden="1">
      <c r="A63" s="40">
        <v>250321</v>
      </c>
      <c r="B63" s="21" t="s">
        <v>51</v>
      </c>
      <c r="C63" s="20"/>
      <c r="D63" s="20"/>
      <c r="E63" s="20"/>
      <c r="F63" s="20"/>
      <c r="G63" s="38">
        <f t="shared" si="4"/>
        <v>0</v>
      </c>
      <c r="H63" s="38">
        <f t="shared" si="5"/>
        <v>0</v>
      </c>
    </row>
    <row r="64" spans="1:8" s="3" customFormat="1" ht="77.25" customHeight="1" hidden="1">
      <c r="A64" s="40">
        <v>250342</v>
      </c>
      <c r="B64" s="21" t="s">
        <v>66</v>
      </c>
      <c r="C64" s="20"/>
      <c r="D64" s="20"/>
      <c r="E64" s="20"/>
      <c r="F64" s="20"/>
      <c r="G64" s="38">
        <f t="shared" si="4"/>
        <v>0</v>
      </c>
      <c r="H64" s="38">
        <f t="shared" si="5"/>
        <v>0</v>
      </c>
    </row>
    <row r="65" spans="1:8" s="3" customFormat="1" ht="32.25" customHeight="1" hidden="1">
      <c r="A65" s="40">
        <v>250323</v>
      </c>
      <c r="B65" s="21" t="s">
        <v>64</v>
      </c>
      <c r="C65" s="20"/>
      <c r="D65" s="20"/>
      <c r="E65" s="20"/>
      <c r="F65" s="20"/>
      <c r="G65" s="38">
        <f t="shared" si="4"/>
        <v>0</v>
      </c>
      <c r="H65" s="38">
        <f t="shared" si="5"/>
        <v>0</v>
      </c>
    </row>
    <row r="66" spans="1:8" s="3" customFormat="1" ht="34.5" customHeight="1" hidden="1">
      <c r="A66" s="40">
        <v>250344</v>
      </c>
      <c r="B66" s="21" t="s">
        <v>49</v>
      </c>
      <c r="C66" s="20"/>
      <c r="D66" s="20"/>
      <c r="E66" s="20"/>
      <c r="F66" s="20"/>
      <c r="G66" s="38">
        <f t="shared" si="4"/>
        <v>0</v>
      </c>
      <c r="H66" s="38">
        <f t="shared" si="5"/>
        <v>0</v>
      </c>
    </row>
    <row r="67" spans="1:8" s="3" customFormat="1" ht="33.75">
      <c r="A67" s="37">
        <v>250352</v>
      </c>
      <c r="B67" s="21" t="s">
        <v>67</v>
      </c>
      <c r="C67" s="20">
        <v>20074800</v>
      </c>
      <c r="D67" s="20">
        <v>5015931</v>
      </c>
      <c r="E67" s="20"/>
      <c r="F67" s="20"/>
      <c r="G67" s="38">
        <f t="shared" si="4"/>
        <v>20074800</v>
      </c>
      <c r="H67" s="38">
        <f t="shared" si="5"/>
        <v>5015931</v>
      </c>
    </row>
    <row r="68" spans="1:8" s="3" customFormat="1" ht="39" customHeight="1" hidden="1">
      <c r="A68" s="37">
        <v>250354</v>
      </c>
      <c r="B68" s="21" t="s">
        <v>76</v>
      </c>
      <c r="C68" s="20"/>
      <c r="D68" s="20"/>
      <c r="E68" s="20"/>
      <c r="F68" s="20"/>
      <c r="G68" s="38">
        <f t="shared" si="4"/>
        <v>0</v>
      </c>
      <c r="H68" s="38">
        <f t="shared" si="5"/>
        <v>0</v>
      </c>
    </row>
    <row r="69" spans="1:8" s="3" customFormat="1" ht="13.5" customHeight="1">
      <c r="A69" s="37">
        <v>250380</v>
      </c>
      <c r="B69" s="21" t="s">
        <v>40</v>
      </c>
      <c r="C69" s="20">
        <v>244400</v>
      </c>
      <c r="D69" s="20">
        <v>244400</v>
      </c>
      <c r="E69" s="20">
        <v>883200</v>
      </c>
      <c r="F69" s="20">
        <v>50000</v>
      </c>
      <c r="G69" s="38">
        <f t="shared" si="4"/>
        <v>1127600</v>
      </c>
      <c r="H69" s="38">
        <f t="shared" si="5"/>
        <v>294400</v>
      </c>
    </row>
    <row r="70" spans="1:8" s="3" customFormat="1" ht="56.25" customHeight="1" hidden="1">
      <c r="A70" s="37">
        <v>250388</v>
      </c>
      <c r="B70" s="41" t="s">
        <v>60</v>
      </c>
      <c r="C70" s="20"/>
      <c r="D70" s="20"/>
      <c r="E70" s="20"/>
      <c r="F70" s="20"/>
      <c r="G70" s="38">
        <f t="shared" si="4"/>
        <v>0</v>
      </c>
      <c r="H70" s="38">
        <f t="shared" si="5"/>
        <v>0</v>
      </c>
    </row>
    <row r="71" spans="1:8" s="3" customFormat="1" ht="80.25" customHeight="1" hidden="1">
      <c r="A71" s="40">
        <v>250339</v>
      </c>
      <c r="B71" s="41" t="s">
        <v>52</v>
      </c>
      <c r="C71" s="20"/>
      <c r="D71" s="20"/>
      <c r="E71" s="20"/>
      <c r="F71" s="20"/>
      <c r="G71" s="38">
        <f t="shared" si="4"/>
        <v>0</v>
      </c>
      <c r="H71" s="38">
        <f t="shared" si="5"/>
        <v>0</v>
      </c>
    </row>
    <row r="72" spans="1:8" s="3" customFormat="1" ht="25.5" customHeight="1">
      <c r="A72" s="40">
        <v>250403</v>
      </c>
      <c r="B72" s="41" t="s">
        <v>53</v>
      </c>
      <c r="C72" s="20">
        <v>1645430</v>
      </c>
      <c r="D72" s="20">
        <v>1645155</v>
      </c>
      <c r="E72" s="20">
        <v>164188</v>
      </c>
      <c r="F72" s="20">
        <v>137709</v>
      </c>
      <c r="G72" s="38">
        <f t="shared" si="4"/>
        <v>1809618</v>
      </c>
      <c r="H72" s="38">
        <f t="shared" si="5"/>
        <v>1782864</v>
      </c>
    </row>
    <row r="73" spans="1:8" s="3" customFormat="1" ht="14.25" customHeight="1">
      <c r="A73" s="40">
        <v>250404</v>
      </c>
      <c r="B73" s="21" t="s">
        <v>37</v>
      </c>
      <c r="C73" s="20">
        <v>3598839</v>
      </c>
      <c r="D73" s="20">
        <v>858759</v>
      </c>
      <c r="E73" s="20"/>
      <c r="F73" s="20"/>
      <c r="G73" s="38">
        <f t="shared" si="4"/>
        <v>3598839</v>
      </c>
      <c r="H73" s="38">
        <f t="shared" si="5"/>
        <v>858759</v>
      </c>
    </row>
    <row r="74" spans="1:8" s="3" customFormat="1" ht="30.75" customHeight="1" hidden="1">
      <c r="A74" s="37">
        <v>250339</v>
      </c>
      <c r="B74" s="21" t="s">
        <v>43</v>
      </c>
      <c r="C74" s="20"/>
      <c r="D74" s="20"/>
      <c r="E74" s="20"/>
      <c r="F74" s="20"/>
      <c r="G74" s="27">
        <f>C74+E74</f>
        <v>0</v>
      </c>
      <c r="H74" s="27">
        <f>D74+F74</f>
        <v>0</v>
      </c>
    </row>
    <row r="75" spans="1:10" s="15" customFormat="1" ht="17.25" customHeight="1">
      <c r="A75" s="42"/>
      <c r="B75" s="44" t="s">
        <v>59</v>
      </c>
      <c r="C75" s="43">
        <f aca="true" t="shared" si="6" ref="C75:H75">SUM(C41:C73)</f>
        <v>213041630</v>
      </c>
      <c r="D75" s="43">
        <f t="shared" si="6"/>
        <v>53351209</v>
      </c>
      <c r="E75" s="43">
        <f t="shared" si="6"/>
        <v>4067259</v>
      </c>
      <c r="F75" s="43">
        <f t="shared" si="6"/>
        <v>532129</v>
      </c>
      <c r="G75" s="43">
        <f t="shared" si="6"/>
        <v>217108889</v>
      </c>
      <c r="H75" s="43">
        <f t="shared" si="6"/>
        <v>53883338</v>
      </c>
      <c r="J75" s="19"/>
    </row>
    <row r="76" spans="1:8" s="3" customFormat="1" ht="19.5" customHeight="1">
      <c r="A76" s="75" t="s">
        <v>54</v>
      </c>
      <c r="B76" s="76"/>
      <c r="C76" s="76"/>
      <c r="D76" s="76"/>
      <c r="E76" s="76"/>
      <c r="F76" s="76"/>
      <c r="G76" s="76"/>
      <c r="H76" s="77"/>
    </row>
    <row r="77" spans="1:10" s="3" customFormat="1" ht="23.25" customHeight="1">
      <c r="A77" s="37">
        <v>250911</v>
      </c>
      <c r="B77" s="21" t="s">
        <v>55</v>
      </c>
      <c r="C77" s="20">
        <v>50000</v>
      </c>
      <c r="D77" s="20"/>
      <c r="E77" s="20">
        <v>38000</v>
      </c>
      <c r="F77" s="20">
        <v>10000</v>
      </c>
      <c r="G77" s="38">
        <f aca="true" t="shared" si="7" ref="G77:H79">C77+E77</f>
        <v>88000</v>
      </c>
      <c r="H77" s="38">
        <f t="shared" si="7"/>
        <v>10000</v>
      </c>
      <c r="J77" s="18"/>
    </row>
    <row r="78" spans="1:10" s="3" customFormat="1" ht="24.75" customHeight="1">
      <c r="A78" s="37">
        <v>250912</v>
      </c>
      <c r="B78" s="21" t="s">
        <v>57</v>
      </c>
      <c r="C78" s="20"/>
      <c r="D78" s="20"/>
      <c r="E78" s="20">
        <v>-38000</v>
      </c>
      <c r="F78" s="20">
        <v>-10000</v>
      </c>
      <c r="G78" s="38">
        <f t="shared" si="7"/>
        <v>-38000</v>
      </c>
      <c r="H78" s="38">
        <f t="shared" si="7"/>
        <v>-10000</v>
      </c>
      <c r="J78" s="18"/>
    </row>
    <row r="79" spans="1:8" s="3" customFormat="1" ht="15" customHeight="1" hidden="1">
      <c r="A79" s="37">
        <v>250904</v>
      </c>
      <c r="B79" s="21" t="s">
        <v>56</v>
      </c>
      <c r="C79" s="20"/>
      <c r="D79" s="20"/>
      <c r="E79" s="20"/>
      <c r="F79" s="20"/>
      <c r="G79" s="38">
        <f t="shared" si="7"/>
        <v>0</v>
      </c>
      <c r="H79" s="38">
        <f t="shared" si="7"/>
        <v>0</v>
      </c>
    </row>
    <row r="80" spans="1:8" s="15" customFormat="1" ht="13.5" customHeight="1">
      <c r="A80" s="43"/>
      <c r="B80" s="44" t="s">
        <v>58</v>
      </c>
      <c r="C80" s="43">
        <f aca="true" t="shared" si="8" ref="C80:H80">C75+C77+C78+C79</f>
        <v>213091630</v>
      </c>
      <c r="D80" s="43">
        <f t="shared" si="8"/>
        <v>53351209</v>
      </c>
      <c r="E80" s="43">
        <f t="shared" si="8"/>
        <v>4067259</v>
      </c>
      <c r="F80" s="43">
        <f t="shared" si="8"/>
        <v>532129</v>
      </c>
      <c r="G80" s="43">
        <f t="shared" si="8"/>
        <v>217158889</v>
      </c>
      <c r="H80" s="43">
        <f t="shared" si="8"/>
        <v>53883338</v>
      </c>
    </row>
    <row r="81" spans="1:8" s="3" customFormat="1" ht="11.25" customHeight="1" hidden="1">
      <c r="A81" s="27"/>
      <c r="B81" s="45" t="s">
        <v>35</v>
      </c>
      <c r="C81" s="27">
        <v>44900</v>
      </c>
      <c r="D81" s="27">
        <v>43494</v>
      </c>
      <c r="E81" s="27"/>
      <c r="F81" s="27"/>
      <c r="G81" s="27">
        <f>C81+E81</f>
        <v>44900</v>
      </c>
      <c r="H81" s="27">
        <f>D81+F81</f>
        <v>43494</v>
      </c>
    </row>
    <row r="82" spans="1:8" s="3" customFormat="1" ht="14.25" customHeight="1" hidden="1">
      <c r="A82" s="46"/>
      <c r="B82" s="46" t="s">
        <v>36</v>
      </c>
      <c r="C82" s="46">
        <f aca="true" t="shared" si="9" ref="C82:H82">SUM(C80:C81)</f>
        <v>213136530</v>
      </c>
      <c r="D82" s="46">
        <f t="shared" si="9"/>
        <v>53394703</v>
      </c>
      <c r="E82" s="46">
        <f t="shared" si="9"/>
        <v>4067259</v>
      </c>
      <c r="F82" s="46">
        <f t="shared" si="9"/>
        <v>532129</v>
      </c>
      <c r="G82" s="46">
        <f t="shared" si="9"/>
        <v>217203789</v>
      </c>
      <c r="H82" s="46">
        <f t="shared" si="9"/>
        <v>53926832</v>
      </c>
    </row>
    <row r="83" spans="1:10" s="3" customFormat="1" ht="17.25" customHeight="1">
      <c r="A83" s="78" t="s">
        <v>77</v>
      </c>
      <c r="B83" s="79"/>
      <c r="C83" s="79"/>
      <c r="D83" s="79"/>
      <c r="E83" s="79"/>
      <c r="F83" s="79"/>
      <c r="G83" s="79"/>
      <c r="H83" s="80"/>
      <c r="I83" s="18"/>
      <c r="J83" s="18"/>
    </row>
    <row r="84" spans="1:8" s="3" customFormat="1" ht="14.25" customHeight="1">
      <c r="A84" s="47">
        <v>200000</v>
      </c>
      <c r="B84" s="48" t="s">
        <v>78</v>
      </c>
      <c r="C84" s="49">
        <f>SUM(C85:C87)</f>
        <v>125530</v>
      </c>
      <c r="D84" s="49"/>
      <c r="E84" s="49">
        <f>SUM(E85:E87)</f>
        <v>1899129</v>
      </c>
      <c r="F84" s="49"/>
      <c r="G84" s="49">
        <f>SUM(G85:G87)</f>
        <v>2024659</v>
      </c>
      <c r="H84" s="49"/>
    </row>
    <row r="85" spans="1:9" s="3" customFormat="1" ht="23.25" customHeight="1">
      <c r="A85" s="27">
        <v>208100</v>
      </c>
      <c r="B85" s="50" t="s">
        <v>79</v>
      </c>
      <c r="C85" s="20">
        <v>1889830</v>
      </c>
      <c r="D85" s="20"/>
      <c r="E85" s="20">
        <v>134829</v>
      </c>
      <c r="F85" s="20"/>
      <c r="G85" s="38">
        <f>C85+E85</f>
        <v>2024659</v>
      </c>
      <c r="H85" s="20"/>
      <c r="I85" s="18"/>
    </row>
    <row r="86" spans="1:9" s="3" customFormat="1" ht="23.25" customHeight="1">
      <c r="A86" s="27">
        <v>208320</v>
      </c>
      <c r="B86" s="50" t="s">
        <v>83</v>
      </c>
      <c r="C86" s="20"/>
      <c r="D86" s="20"/>
      <c r="E86" s="20"/>
      <c r="F86" s="20"/>
      <c r="G86" s="38"/>
      <c r="H86" s="20"/>
      <c r="I86" s="18"/>
    </row>
    <row r="87" spans="1:11" s="3" customFormat="1" ht="36.75" customHeight="1">
      <c r="A87" s="27">
        <v>208400</v>
      </c>
      <c r="B87" s="50" t="s">
        <v>80</v>
      </c>
      <c r="C87" s="20">
        <v>-1764300</v>
      </c>
      <c r="D87" s="20"/>
      <c r="E87" s="20">
        <v>1764300</v>
      </c>
      <c r="F87" s="20"/>
      <c r="G87" s="38">
        <f>C87+E87</f>
        <v>0</v>
      </c>
      <c r="H87" s="20"/>
      <c r="I87" s="18"/>
      <c r="J87" s="18"/>
      <c r="K87" s="18" t="s">
        <v>95</v>
      </c>
    </row>
    <row r="88" spans="1:8" s="3" customFormat="1" ht="14.25" customHeight="1">
      <c r="A88" s="51"/>
      <c r="B88" s="51"/>
      <c r="C88" s="52"/>
      <c r="D88" s="51"/>
      <c r="E88" s="52"/>
      <c r="F88" s="51"/>
      <c r="G88" s="51"/>
      <c r="H88" s="51"/>
    </row>
    <row r="89" spans="1:8" s="3" customFormat="1" ht="14.25" customHeight="1">
      <c r="A89" s="51"/>
      <c r="B89" s="51"/>
      <c r="C89" s="52"/>
      <c r="D89" s="51"/>
      <c r="E89" s="52"/>
      <c r="F89" s="51"/>
      <c r="G89" s="51"/>
      <c r="H89" s="51"/>
    </row>
    <row r="90" spans="1:10" s="5" customFormat="1" ht="12.75">
      <c r="A90" s="7"/>
      <c r="B90" s="7"/>
      <c r="C90" s="12"/>
      <c r="D90" s="12"/>
      <c r="E90" s="12"/>
      <c r="F90" s="12"/>
      <c r="G90" s="10"/>
      <c r="H90" s="7"/>
      <c r="I90" s="55"/>
      <c r="J90" s="55"/>
    </row>
    <row r="91" spans="1:10" s="14" customFormat="1" ht="12.75">
      <c r="A91" s="13"/>
      <c r="B91" s="68" t="s">
        <v>82</v>
      </c>
      <c r="C91" s="68"/>
      <c r="D91" s="68"/>
      <c r="E91" s="68"/>
      <c r="F91" s="68"/>
      <c r="G91" s="68"/>
      <c r="H91" s="68"/>
      <c r="I91" s="53"/>
      <c r="J91" s="53"/>
    </row>
    <row r="92" spans="1:9" s="4" customFormat="1" ht="12.75">
      <c r="A92" s="7"/>
      <c r="B92" s="7"/>
      <c r="C92" s="12"/>
      <c r="D92" s="7"/>
      <c r="E92" s="10"/>
      <c r="F92" s="10"/>
      <c r="G92" s="10"/>
      <c r="H92" s="7"/>
      <c r="I92" s="54"/>
    </row>
    <row r="93" spans="1:8" ht="12.75">
      <c r="A93" s="6"/>
      <c r="B93" s="6"/>
      <c r="C93" s="11"/>
      <c r="D93" s="6"/>
      <c r="E93" s="11"/>
      <c r="F93" s="11"/>
      <c r="G93" s="11"/>
      <c r="H93" s="6"/>
    </row>
    <row r="94" spans="3:9" ht="12.75">
      <c r="C94" s="9"/>
      <c r="D94" s="9"/>
      <c r="E94" s="9"/>
      <c r="F94" s="9"/>
      <c r="G94" s="9"/>
      <c r="I94">
        <f>D41+D42+D43+D44+D46+D48</f>
        <v>43099815</v>
      </c>
    </row>
    <row r="95" spans="3:7" ht="12.75">
      <c r="C95" s="9"/>
      <c r="D95" s="9"/>
      <c r="E95" s="9"/>
      <c r="F95" s="9"/>
      <c r="G95" s="9"/>
    </row>
    <row r="96" spans="3:7" ht="12.75">
      <c r="C96" s="9"/>
      <c r="D96" s="9"/>
      <c r="E96" s="9"/>
      <c r="F96" s="9"/>
      <c r="G96" s="9"/>
    </row>
    <row r="97" spans="3:7" ht="12.75">
      <c r="C97" s="9"/>
      <c r="D97" s="9"/>
      <c r="E97" s="9"/>
      <c r="F97" s="9"/>
      <c r="G97" s="9"/>
    </row>
    <row r="98" spans="3:7" ht="12.75">
      <c r="C98" s="9"/>
      <c r="D98" s="9"/>
      <c r="E98" s="9"/>
      <c r="F98" s="9"/>
      <c r="G98" s="9"/>
    </row>
    <row r="99" spans="3:7" ht="12.75">
      <c r="C99" s="9"/>
      <c r="D99" s="9"/>
      <c r="E99" s="9"/>
      <c r="F99" s="9"/>
      <c r="G99" s="9"/>
    </row>
    <row r="100" spans="3:7" ht="12.75">
      <c r="C100" s="9"/>
      <c r="D100" s="9"/>
      <c r="E100" s="9"/>
      <c r="F100" s="9"/>
      <c r="G100" s="9"/>
    </row>
    <row r="101" spans="3:7" ht="12.75">
      <c r="C101" s="9"/>
      <c r="D101" s="9"/>
      <c r="E101" s="9"/>
      <c r="F101" s="9"/>
      <c r="G101" s="9"/>
    </row>
    <row r="102" spans="3:7" ht="12.75">
      <c r="C102" s="9"/>
      <c r="D102" s="9"/>
      <c r="E102" s="9"/>
      <c r="F102" s="9"/>
      <c r="G102" s="9"/>
    </row>
    <row r="103" spans="3:7" ht="12.75">
      <c r="C103" s="9"/>
      <c r="D103" s="9"/>
      <c r="E103" s="9"/>
      <c r="F103" s="9"/>
      <c r="G103" s="9"/>
    </row>
    <row r="104" spans="3:7" ht="12.75">
      <c r="C104" s="9"/>
      <c r="D104" s="9"/>
      <c r="E104" s="9"/>
      <c r="F104" s="9"/>
      <c r="G104" s="9"/>
    </row>
    <row r="105" spans="3:7" ht="12.75">
      <c r="C105" s="9"/>
      <c r="D105" s="9"/>
      <c r="E105" s="9"/>
      <c r="F105" s="9"/>
      <c r="G105" s="9"/>
    </row>
    <row r="106" spans="3:7" ht="12.75">
      <c r="C106" s="9"/>
      <c r="D106" s="9"/>
      <c r="E106" s="9"/>
      <c r="F106" s="9"/>
      <c r="G106" s="9"/>
    </row>
    <row r="107" spans="3:7" ht="12.75">
      <c r="C107" s="9"/>
      <c r="D107" s="9"/>
      <c r="E107" s="9"/>
      <c r="F107" s="9"/>
      <c r="G107" s="9"/>
    </row>
    <row r="108" spans="3:7" ht="12.75">
      <c r="C108" s="9"/>
      <c r="D108" s="9"/>
      <c r="E108" s="9"/>
      <c r="F108" s="9"/>
      <c r="G108" s="9"/>
    </row>
    <row r="109" spans="3:7" ht="12.75">
      <c r="C109" s="9"/>
      <c r="D109" s="9"/>
      <c r="E109" s="9"/>
      <c r="F109" s="9"/>
      <c r="G109" s="9"/>
    </row>
    <row r="110" spans="3:7" ht="12.75">
      <c r="C110" s="9"/>
      <c r="D110" s="9"/>
      <c r="E110" s="9"/>
      <c r="F110" s="9"/>
      <c r="G110" s="9"/>
    </row>
    <row r="111" spans="3:7" ht="12.75">
      <c r="C111" s="9"/>
      <c r="D111" s="9"/>
      <c r="E111" s="9"/>
      <c r="F111" s="9"/>
      <c r="G111" s="9"/>
    </row>
    <row r="112" spans="3:7" ht="12.75">
      <c r="C112" s="9"/>
      <c r="D112" s="9"/>
      <c r="E112" s="9"/>
      <c r="F112" s="9"/>
      <c r="G112" s="9"/>
    </row>
    <row r="113" spans="3:7" ht="12.75">
      <c r="C113" s="9"/>
      <c r="D113" s="9"/>
      <c r="E113" s="9"/>
      <c r="F113" s="9"/>
      <c r="G113" s="9"/>
    </row>
    <row r="114" spans="3:7" ht="12.75">
      <c r="C114" s="9"/>
      <c r="D114" s="9"/>
      <c r="E114" s="9"/>
      <c r="F114" s="9"/>
      <c r="G114" s="9"/>
    </row>
    <row r="115" spans="3:7" ht="12.75">
      <c r="C115" s="9"/>
      <c r="D115" s="9"/>
      <c r="E115" s="9"/>
      <c r="F115" s="9"/>
      <c r="G115" s="9"/>
    </row>
    <row r="116" spans="3:7" ht="12.75">
      <c r="C116" s="9"/>
      <c r="D116" s="9"/>
      <c r="E116" s="9"/>
      <c r="F116" s="9"/>
      <c r="G116" s="9"/>
    </row>
    <row r="117" spans="3:7" ht="12.75">
      <c r="C117" s="9"/>
      <c r="D117" s="9"/>
      <c r="E117" s="9"/>
      <c r="F117" s="9"/>
      <c r="G117" s="9"/>
    </row>
    <row r="118" spans="3:7" ht="12.75">
      <c r="C118" s="9"/>
      <c r="D118" s="9"/>
      <c r="E118" s="9"/>
      <c r="F118" s="9"/>
      <c r="G118" s="9"/>
    </row>
    <row r="119" spans="3:7" ht="12.75">
      <c r="C119" s="9"/>
      <c r="D119" s="9"/>
      <c r="E119" s="9"/>
      <c r="F119" s="9"/>
      <c r="G119" s="9"/>
    </row>
    <row r="120" spans="3:7" ht="12.75">
      <c r="C120" s="9"/>
      <c r="D120" s="9"/>
      <c r="E120" s="9"/>
      <c r="F120" s="9"/>
      <c r="G120" s="9"/>
    </row>
    <row r="121" spans="3:7" ht="12.75">
      <c r="C121" s="9"/>
      <c r="D121" s="9"/>
      <c r="E121" s="9"/>
      <c r="F121" s="9"/>
      <c r="G121" s="9"/>
    </row>
    <row r="122" spans="3:7" ht="12.75">
      <c r="C122" s="9"/>
      <c r="D122" s="9"/>
      <c r="E122" s="9"/>
      <c r="F122" s="9"/>
      <c r="G122" s="9"/>
    </row>
    <row r="123" spans="3:7" ht="12.75">
      <c r="C123" s="9"/>
      <c r="D123" s="9"/>
      <c r="E123" s="9"/>
      <c r="F123" s="9"/>
      <c r="G123" s="9"/>
    </row>
    <row r="124" spans="3:7" ht="12.75">
      <c r="C124" s="9"/>
      <c r="D124" s="9"/>
      <c r="E124" s="9"/>
      <c r="F124" s="9"/>
      <c r="G124" s="9"/>
    </row>
    <row r="125" spans="3:7" ht="12.75">
      <c r="C125" s="9"/>
      <c r="D125" s="9"/>
      <c r="E125" s="9"/>
      <c r="F125" s="9"/>
      <c r="G125" s="9"/>
    </row>
    <row r="126" spans="3:7" ht="12.75">
      <c r="C126" s="9"/>
      <c r="D126" s="9"/>
      <c r="E126" s="9"/>
      <c r="F126" s="9"/>
      <c r="G126" s="9"/>
    </row>
    <row r="127" spans="3:7" ht="12.75">
      <c r="C127" s="9"/>
      <c r="D127" s="9"/>
      <c r="E127" s="9"/>
      <c r="F127" s="9"/>
      <c r="G127" s="9"/>
    </row>
    <row r="128" spans="3:7" ht="12.75">
      <c r="C128" s="9"/>
      <c r="D128" s="9"/>
      <c r="E128" s="9"/>
      <c r="F128" s="9"/>
      <c r="G128" s="9"/>
    </row>
    <row r="129" spans="3:7" ht="12.75">
      <c r="C129" s="9"/>
      <c r="D129" s="9"/>
      <c r="E129" s="9"/>
      <c r="F129" s="9"/>
      <c r="G129" s="9"/>
    </row>
    <row r="130" spans="3:7" ht="12.75">
      <c r="C130" s="9"/>
      <c r="D130" s="9"/>
      <c r="E130" s="9"/>
      <c r="F130" s="9"/>
      <c r="G130" s="9"/>
    </row>
    <row r="131" spans="3:7" ht="12.75">
      <c r="C131" s="9"/>
      <c r="D131" s="9"/>
      <c r="E131" s="9"/>
      <c r="F131" s="9"/>
      <c r="G131" s="9"/>
    </row>
    <row r="132" spans="3:7" ht="12.75">
      <c r="C132" s="9"/>
      <c r="D132" s="9"/>
      <c r="E132" s="9"/>
      <c r="F132" s="9"/>
      <c r="G132" s="9"/>
    </row>
    <row r="133" spans="3:7" ht="12.75">
      <c r="C133" s="9"/>
      <c r="D133" s="9"/>
      <c r="E133" s="9"/>
      <c r="F133" s="9"/>
      <c r="G133" s="9"/>
    </row>
    <row r="134" spans="3:7" ht="12.75">
      <c r="C134" s="9"/>
      <c r="D134" s="9"/>
      <c r="E134" s="9"/>
      <c r="F134" s="9"/>
      <c r="G134" s="9"/>
    </row>
    <row r="135" spans="3:7" ht="12.75">
      <c r="C135" s="9"/>
      <c r="D135" s="9"/>
      <c r="E135" s="9"/>
      <c r="F135" s="9"/>
      <c r="G135" s="9"/>
    </row>
    <row r="136" spans="3:7" ht="12.75">
      <c r="C136" s="9"/>
      <c r="D136" s="9"/>
      <c r="E136" s="9"/>
      <c r="F136" s="9"/>
      <c r="G136" s="9"/>
    </row>
    <row r="137" spans="3:7" ht="12.75">
      <c r="C137" s="9"/>
      <c r="D137" s="9"/>
      <c r="E137" s="9"/>
      <c r="F137" s="9"/>
      <c r="G137" s="9"/>
    </row>
    <row r="138" spans="3:7" ht="12.75">
      <c r="C138" s="9"/>
      <c r="D138" s="9"/>
      <c r="E138" s="9"/>
      <c r="F138" s="9"/>
      <c r="G138" s="9"/>
    </row>
    <row r="139" spans="3:7" ht="12.75">
      <c r="C139" s="9"/>
      <c r="D139" s="9"/>
      <c r="E139" s="9"/>
      <c r="F139" s="9"/>
      <c r="G139" s="9"/>
    </row>
    <row r="140" spans="3:7" ht="12.75">
      <c r="C140" s="9"/>
      <c r="D140" s="9"/>
      <c r="E140" s="9"/>
      <c r="F140" s="9"/>
      <c r="G140" s="9"/>
    </row>
    <row r="141" spans="3:7" ht="12.75">
      <c r="C141" s="9"/>
      <c r="D141" s="9"/>
      <c r="E141" s="9"/>
      <c r="F141" s="9"/>
      <c r="G141" s="9"/>
    </row>
    <row r="142" spans="3:7" ht="12.75">
      <c r="C142" s="9"/>
      <c r="D142" s="9"/>
      <c r="E142" s="9"/>
      <c r="F142" s="9"/>
      <c r="G142" s="9"/>
    </row>
    <row r="143" spans="3:7" ht="12.75">
      <c r="C143" s="9"/>
      <c r="D143" s="9"/>
      <c r="E143" s="9"/>
      <c r="F143" s="9"/>
      <c r="G143" s="9"/>
    </row>
    <row r="144" spans="3:7" ht="12.75">
      <c r="C144" s="9"/>
      <c r="D144" s="9"/>
      <c r="E144" s="9"/>
      <c r="F144" s="9"/>
      <c r="G144" s="9"/>
    </row>
    <row r="145" spans="3:7" ht="12.75">
      <c r="C145" s="9"/>
      <c r="D145" s="9"/>
      <c r="E145" s="9"/>
      <c r="F145" s="9"/>
      <c r="G145" s="9"/>
    </row>
    <row r="146" spans="3:7" ht="12.75">
      <c r="C146" s="9"/>
      <c r="D146" s="9"/>
      <c r="E146" s="9"/>
      <c r="F146" s="9"/>
      <c r="G146" s="9"/>
    </row>
    <row r="147" spans="3:7" ht="12.75">
      <c r="C147" s="9"/>
      <c r="D147" s="9"/>
      <c r="E147" s="9"/>
      <c r="F147" s="9"/>
      <c r="G147" s="9"/>
    </row>
    <row r="148" spans="3:7" ht="12.75">
      <c r="C148" s="9"/>
      <c r="D148" s="9"/>
      <c r="E148" s="9"/>
      <c r="F148" s="9"/>
      <c r="G148" s="9"/>
    </row>
    <row r="149" spans="3:7" ht="12.75">
      <c r="C149" s="9"/>
      <c r="D149" s="9"/>
      <c r="E149" s="9"/>
      <c r="F149" s="9"/>
      <c r="G149" s="9"/>
    </row>
    <row r="150" spans="3:7" ht="12.75">
      <c r="C150" s="9"/>
      <c r="D150" s="9"/>
      <c r="E150" s="9"/>
      <c r="F150" s="9"/>
      <c r="G150" s="9"/>
    </row>
    <row r="151" spans="3:7" ht="12.75">
      <c r="C151" s="9"/>
      <c r="D151" s="9"/>
      <c r="E151" s="9"/>
      <c r="F151" s="9"/>
      <c r="G151" s="9"/>
    </row>
    <row r="152" spans="3:7" ht="12.75">
      <c r="C152" s="9"/>
      <c r="D152" s="9"/>
      <c r="E152" s="9"/>
      <c r="F152" s="9"/>
      <c r="G152" s="9"/>
    </row>
    <row r="153" spans="3:7" ht="12.75">
      <c r="C153" s="9"/>
      <c r="D153" s="9"/>
      <c r="E153" s="9"/>
      <c r="F153" s="9"/>
      <c r="G153" s="9"/>
    </row>
    <row r="154" spans="3:7" ht="12.75">
      <c r="C154" s="9"/>
      <c r="D154" s="9"/>
      <c r="E154" s="9"/>
      <c r="F154" s="9"/>
      <c r="G154" s="9"/>
    </row>
    <row r="155" spans="3:7" ht="12.75">
      <c r="C155" s="9"/>
      <c r="D155" s="9"/>
      <c r="E155" s="9"/>
      <c r="F155" s="9"/>
      <c r="G155" s="9"/>
    </row>
    <row r="156" spans="3:7" ht="12.75">
      <c r="C156" s="9"/>
      <c r="D156" s="9"/>
      <c r="E156" s="9"/>
      <c r="F156" s="9"/>
      <c r="G156" s="9"/>
    </row>
    <row r="157" spans="3:7" ht="12.75">
      <c r="C157" s="9"/>
      <c r="D157" s="9"/>
      <c r="E157" s="9"/>
      <c r="F157" s="9"/>
      <c r="G157" s="9"/>
    </row>
    <row r="158" spans="3:7" ht="12.75">
      <c r="C158" s="9"/>
      <c r="D158" s="9"/>
      <c r="E158" s="9"/>
      <c r="F158" s="9"/>
      <c r="G158" s="9"/>
    </row>
    <row r="159" spans="3:7" ht="12.75">
      <c r="C159" s="9"/>
      <c r="D159" s="9"/>
      <c r="E159" s="9"/>
      <c r="F159" s="9"/>
      <c r="G159" s="9"/>
    </row>
    <row r="160" spans="3:7" ht="12.75">
      <c r="C160" s="9"/>
      <c r="D160" s="9"/>
      <c r="E160" s="9"/>
      <c r="F160" s="9"/>
      <c r="G160" s="9"/>
    </row>
    <row r="161" spans="3:7" ht="12.75">
      <c r="C161" s="9"/>
      <c r="D161" s="9"/>
      <c r="E161" s="9"/>
      <c r="F161" s="9"/>
      <c r="G161" s="9"/>
    </row>
    <row r="162" spans="3:7" ht="12.75">
      <c r="C162" s="9"/>
      <c r="D162" s="9"/>
      <c r="E162" s="9"/>
      <c r="F162" s="9"/>
      <c r="G162" s="9"/>
    </row>
    <row r="163" spans="3:7" ht="12.75">
      <c r="C163" s="9"/>
      <c r="D163" s="9"/>
      <c r="E163" s="9"/>
      <c r="F163" s="9"/>
      <c r="G163" s="9"/>
    </row>
    <row r="164" spans="3:7" ht="12.75">
      <c r="C164" s="9"/>
      <c r="D164" s="9"/>
      <c r="E164" s="9"/>
      <c r="F164" s="9"/>
      <c r="G164" s="9"/>
    </row>
    <row r="165" spans="3:7" ht="12.75">
      <c r="C165" s="9"/>
      <c r="D165" s="9"/>
      <c r="E165" s="9"/>
      <c r="F165" s="9"/>
      <c r="G165" s="9"/>
    </row>
    <row r="166" spans="3:7" ht="12.75">
      <c r="C166" s="9"/>
      <c r="D166" s="9"/>
      <c r="E166" s="9"/>
      <c r="F166" s="9"/>
      <c r="G166" s="9"/>
    </row>
    <row r="167" spans="3:7" ht="12.75">
      <c r="C167" s="9"/>
      <c r="D167" s="9"/>
      <c r="E167" s="9"/>
      <c r="F167" s="9"/>
      <c r="G167" s="9"/>
    </row>
    <row r="168" spans="3:7" ht="12.75">
      <c r="C168" s="9"/>
      <c r="D168" s="9"/>
      <c r="E168" s="9"/>
      <c r="F168" s="9"/>
      <c r="G168" s="9"/>
    </row>
    <row r="169" spans="3:7" ht="12.75">
      <c r="C169" s="9"/>
      <c r="D169" s="9"/>
      <c r="E169" s="9"/>
      <c r="F169" s="9"/>
      <c r="G169" s="9"/>
    </row>
    <row r="170" spans="3:7" ht="12.75">
      <c r="C170" s="9"/>
      <c r="D170" s="9"/>
      <c r="E170" s="9"/>
      <c r="F170" s="9"/>
      <c r="G170" s="9"/>
    </row>
    <row r="171" spans="3:7" ht="12.75">
      <c r="C171" s="9"/>
      <c r="D171" s="9"/>
      <c r="E171" s="9"/>
      <c r="F171" s="9"/>
      <c r="G171" s="9"/>
    </row>
    <row r="172" spans="3:7" ht="12.75">
      <c r="C172" s="9"/>
      <c r="D172" s="9"/>
      <c r="E172" s="9"/>
      <c r="F172" s="9"/>
      <c r="G172" s="9"/>
    </row>
    <row r="173" spans="3:7" ht="12.75">
      <c r="C173" s="9"/>
      <c r="D173" s="9"/>
      <c r="E173" s="9"/>
      <c r="F173" s="9"/>
      <c r="G173" s="9"/>
    </row>
    <row r="174" spans="3:7" ht="12.75">
      <c r="C174" s="9"/>
      <c r="D174" s="9"/>
      <c r="E174" s="9"/>
      <c r="F174" s="9"/>
      <c r="G174" s="9"/>
    </row>
    <row r="175" spans="3:7" ht="12.75">
      <c r="C175" s="9"/>
      <c r="D175" s="9"/>
      <c r="E175" s="9"/>
      <c r="F175" s="9"/>
      <c r="G175" s="9"/>
    </row>
    <row r="176" spans="3:7" ht="12.75">
      <c r="C176" s="9"/>
      <c r="D176" s="9"/>
      <c r="E176" s="9"/>
      <c r="F176" s="9"/>
      <c r="G176" s="9"/>
    </row>
    <row r="177" spans="3:7" ht="12.75">
      <c r="C177" s="9"/>
      <c r="D177" s="9"/>
      <c r="E177" s="9"/>
      <c r="F177" s="9"/>
      <c r="G177" s="9"/>
    </row>
    <row r="178" spans="3:7" ht="12.75">
      <c r="C178" s="9"/>
      <c r="D178" s="9"/>
      <c r="E178" s="9"/>
      <c r="F178" s="9"/>
      <c r="G178" s="9"/>
    </row>
    <row r="179" spans="3:7" ht="12.75">
      <c r="C179" s="9"/>
      <c r="D179" s="9"/>
      <c r="E179" s="9"/>
      <c r="F179" s="9"/>
      <c r="G179" s="9"/>
    </row>
    <row r="180" spans="3:7" ht="12.75">
      <c r="C180" s="9"/>
      <c r="D180" s="9"/>
      <c r="E180" s="9"/>
      <c r="F180" s="9"/>
      <c r="G180" s="9"/>
    </row>
    <row r="181" spans="3:7" ht="12.75">
      <c r="C181" s="9"/>
      <c r="D181" s="9"/>
      <c r="E181" s="9"/>
      <c r="F181" s="9"/>
      <c r="G181" s="9"/>
    </row>
    <row r="182" spans="3:7" ht="12.75">
      <c r="C182" s="9"/>
      <c r="D182" s="9"/>
      <c r="E182" s="9"/>
      <c r="F182" s="9"/>
      <c r="G182" s="9"/>
    </row>
    <row r="183" spans="3:7" ht="12.75">
      <c r="C183" s="9"/>
      <c r="D183" s="9"/>
      <c r="E183" s="9"/>
      <c r="F183" s="9"/>
      <c r="G183" s="9"/>
    </row>
    <row r="184" spans="3:7" ht="12.75">
      <c r="C184" s="9"/>
      <c r="D184" s="9"/>
      <c r="E184" s="9"/>
      <c r="F184" s="9"/>
      <c r="G184" s="9"/>
    </row>
    <row r="185" spans="3:7" ht="12.75">
      <c r="C185" s="9"/>
      <c r="D185" s="9"/>
      <c r="E185" s="9"/>
      <c r="F185" s="9"/>
      <c r="G185" s="9"/>
    </row>
    <row r="186" spans="3:7" ht="12.75">
      <c r="C186" s="9"/>
      <c r="D186" s="9"/>
      <c r="E186" s="9"/>
      <c r="F186" s="9"/>
      <c r="G186" s="9"/>
    </row>
    <row r="187" spans="3:7" ht="12.75">
      <c r="C187" s="9"/>
      <c r="D187" s="9"/>
      <c r="E187" s="9"/>
      <c r="F187" s="9"/>
      <c r="G187" s="9"/>
    </row>
    <row r="188" spans="3:7" ht="12.75">
      <c r="C188" s="9"/>
      <c r="D188" s="9"/>
      <c r="E188" s="9"/>
      <c r="F188" s="9"/>
      <c r="G188" s="9"/>
    </row>
    <row r="189" spans="3:7" ht="12.75">
      <c r="C189" s="9"/>
      <c r="D189" s="9"/>
      <c r="E189" s="9"/>
      <c r="F189" s="9"/>
      <c r="G189" s="9"/>
    </row>
    <row r="190" spans="3:7" ht="12.75">
      <c r="C190" s="9"/>
      <c r="D190" s="9"/>
      <c r="E190" s="9"/>
      <c r="F190" s="9"/>
      <c r="G190" s="9"/>
    </row>
    <row r="191" spans="3:7" ht="12.75">
      <c r="C191" s="9"/>
      <c r="D191" s="9"/>
      <c r="E191" s="9"/>
      <c r="F191" s="9"/>
      <c r="G191" s="9"/>
    </row>
    <row r="192" spans="3:7" ht="12.75">
      <c r="C192" s="9"/>
      <c r="D192" s="9"/>
      <c r="E192" s="9"/>
      <c r="F192" s="9"/>
      <c r="G192" s="9"/>
    </row>
    <row r="193" spans="3:7" ht="12.75">
      <c r="C193" s="9"/>
      <c r="D193" s="9"/>
      <c r="E193" s="9"/>
      <c r="F193" s="9"/>
      <c r="G193" s="9"/>
    </row>
    <row r="194" spans="3:7" ht="12.75">
      <c r="C194" s="9"/>
      <c r="D194" s="9"/>
      <c r="E194" s="9"/>
      <c r="F194" s="9"/>
      <c r="G194" s="9"/>
    </row>
    <row r="195" spans="3:7" ht="12.75">
      <c r="C195" s="9"/>
      <c r="D195" s="9"/>
      <c r="E195" s="9"/>
      <c r="F195" s="9"/>
      <c r="G195" s="9"/>
    </row>
    <row r="196" spans="3:7" ht="12.75">
      <c r="C196" s="9"/>
      <c r="D196" s="9"/>
      <c r="E196" s="9"/>
      <c r="F196" s="9"/>
      <c r="G196" s="9"/>
    </row>
    <row r="197" spans="3:7" ht="12.75">
      <c r="C197" s="9"/>
      <c r="D197" s="9"/>
      <c r="E197" s="9"/>
      <c r="F197" s="9"/>
      <c r="G197" s="9"/>
    </row>
    <row r="198" spans="3:7" ht="12.75">
      <c r="C198" s="9"/>
      <c r="D198" s="9"/>
      <c r="E198" s="9"/>
      <c r="F198" s="9"/>
      <c r="G198" s="9"/>
    </row>
    <row r="199" spans="3:7" ht="12.75">
      <c r="C199" s="9"/>
      <c r="D199" s="9"/>
      <c r="E199" s="9"/>
      <c r="F199" s="9"/>
      <c r="G199" s="9"/>
    </row>
    <row r="200" spans="3:7" ht="12.75">
      <c r="C200" s="9"/>
      <c r="D200" s="9"/>
      <c r="E200" s="9"/>
      <c r="F200" s="9"/>
      <c r="G200" s="9"/>
    </row>
    <row r="201" spans="3:7" ht="12.75">
      <c r="C201" s="9"/>
      <c r="D201" s="9"/>
      <c r="E201" s="9"/>
      <c r="F201" s="9"/>
      <c r="G201" s="9"/>
    </row>
    <row r="202" spans="3:7" ht="12.75">
      <c r="C202" s="9"/>
      <c r="D202" s="9"/>
      <c r="E202" s="9"/>
      <c r="F202" s="9"/>
      <c r="G202" s="9"/>
    </row>
    <row r="203" spans="3:7" ht="12.75">
      <c r="C203" s="9"/>
      <c r="D203" s="9"/>
      <c r="E203" s="9"/>
      <c r="F203" s="9"/>
      <c r="G203" s="9"/>
    </row>
    <row r="204" spans="3:7" ht="12.75">
      <c r="C204" s="9"/>
      <c r="D204" s="9"/>
      <c r="E204" s="9"/>
      <c r="F204" s="9"/>
      <c r="G204" s="9"/>
    </row>
    <row r="205" spans="3:7" ht="12.75">
      <c r="C205" s="9"/>
      <c r="D205" s="9"/>
      <c r="E205" s="9"/>
      <c r="F205" s="9"/>
      <c r="G205" s="9"/>
    </row>
    <row r="206" spans="3:7" ht="12.75">
      <c r="C206" s="9"/>
      <c r="D206" s="9"/>
      <c r="E206" s="9"/>
      <c r="F206" s="9"/>
      <c r="G206" s="9"/>
    </row>
    <row r="207" spans="3:7" ht="12.75">
      <c r="C207" s="9"/>
      <c r="D207" s="9"/>
      <c r="E207" s="9"/>
      <c r="F207" s="9"/>
      <c r="G207" s="9"/>
    </row>
    <row r="208" spans="3:7" ht="12.75">
      <c r="C208" s="9"/>
      <c r="D208" s="9"/>
      <c r="E208" s="9"/>
      <c r="F208" s="9"/>
      <c r="G208" s="9"/>
    </row>
    <row r="209" spans="3:7" ht="12.75">
      <c r="C209" s="9"/>
      <c r="D209" s="9"/>
      <c r="E209" s="9"/>
      <c r="F209" s="9"/>
      <c r="G209" s="9"/>
    </row>
    <row r="210" spans="3:7" ht="12.75">
      <c r="C210" s="9"/>
      <c r="D210" s="9"/>
      <c r="E210" s="9"/>
      <c r="F210" s="9"/>
      <c r="G210" s="9"/>
    </row>
    <row r="211" spans="3:7" ht="12.75">
      <c r="C211" s="9"/>
      <c r="D211" s="9"/>
      <c r="E211" s="9"/>
      <c r="F211" s="9"/>
      <c r="G211" s="9"/>
    </row>
    <row r="212" spans="3:7" ht="12.75">
      <c r="C212" s="9"/>
      <c r="D212" s="9"/>
      <c r="E212" s="9"/>
      <c r="F212" s="9"/>
      <c r="G212" s="9"/>
    </row>
    <row r="213" spans="3:7" ht="12.75">
      <c r="C213" s="9"/>
      <c r="D213" s="9"/>
      <c r="E213" s="9"/>
      <c r="F213" s="9"/>
      <c r="G213" s="9"/>
    </row>
    <row r="214" spans="3:7" ht="12.75">
      <c r="C214" s="9"/>
      <c r="D214" s="9"/>
      <c r="E214" s="9"/>
      <c r="F214" s="9"/>
      <c r="G214" s="9"/>
    </row>
    <row r="215" spans="3:7" ht="12.75">
      <c r="C215" s="9"/>
      <c r="D215" s="9"/>
      <c r="E215" s="9"/>
      <c r="F215" s="9"/>
      <c r="G215" s="9"/>
    </row>
    <row r="216" spans="3:7" ht="12.75">
      <c r="C216" s="9"/>
      <c r="D216" s="9"/>
      <c r="E216" s="9"/>
      <c r="F216" s="9"/>
      <c r="G216" s="9"/>
    </row>
    <row r="217" spans="3:7" ht="12.75">
      <c r="C217" s="9"/>
      <c r="D217" s="9"/>
      <c r="E217" s="9"/>
      <c r="F217" s="9"/>
      <c r="G217" s="9"/>
    </row>
    <row r="218" spans="3:7" ht="12.75">
      <c r="C218" s="9"/>
      <c r="D218" s="9"/>
      <c r="E218" s="9"/>
      <c r="F218" s="9"/>
      <c r="G218" s="9"/>
    </row>
    <row r="219" spans="3:7" ht="12.75">
      <c r="C219" s="9"/>
      <c r="D219" s="9"/>
      <c r="E219" s="9"/>
      <c r="F219" s="9"/>
      <c r="G219" s="9"/>
    </row>
    <row r="220" spans="3:7" ht="12.75">
      <c r="C220" s="9"/>
      <c r="D220" s="9"/>
      <c r="E220" s="9"/>
      <c r="F220" s="9"/>
      <c r="G220" s="9"/>
    </row>
    <row r="221" spans="3:7" ht="12.75">
      <c r="C221" s="9"/>
      <c r="D221" s="9"/>
      <c r="E221" s="9"/>
      <c r="F221" s="9"/>
      <c r="G221" s="9"/>
    </row>
    <row r="222" spans="3:7" ht="12.75">
      <c r="C222" s="9"/>
      <c r="D222" s="9"/>
      <c r="E222" s="9"/>
      <c r="F222" s="9"/>
      <c r="G222" s="9"/>
    </row>
    <row r="223" spans="3:7" ht="12.75">
      <c r="C223" s="9"/>
      <c r="D223" s="9"/>
      <c r="E223" s="9"/>
      <c r="F223" s="9"/>
      <c r="G223" s="9"/>
    </row>
    <row r="224" spans="3:7" ht="12.75">
      <c r="C224" s="9"/>
      <c r="D224" s="9"/>
      <c r="E224" s="9"/>
      <c r="F224" s="9"/>
      <c r="G224" s="9"/>
    </row>
    <row r="225" spans="3:7" ht="12.75">
      <c r="C225" s="9"/>
      <c r="D225" s="9"/>
      <c r="E225" s="9"/>
      <c r="F225" s="9"/>
      <c r="G225" s="9"/>
    </row>
    <row r="226" spans="3:7" ht="12.75">
      <c r="C226" s="9"/>
      <c r="D226" s="9"/>
      <c r="E226" s="9"/>
      <c r="F226" s="9"/>
      <c r="G226" s="9"/>
    </row>
    <row r="227" spans="3:7" ht="12.75">
      <c r="C227" s="9"/>
      <c r="D227" s="9"/>
      <c r="E227" s="9"/>
      <c r="F227" s="9"/>
      <c r="G227" s="9"/>
    </row>
    <row r="228" spans="3:7" ht="12.75">
      <c r="C228" s="9"/>
      <c r="D228" s="9"/>
      <c r="E228" s="9"/>
      <c r="F228" s="9"/>
      <c r="G228" s="9"/>
    </row>
    <row r="229" spans="3:7" ht="12.75">
      <c r="C229" s="9"/>
      <c r="D229" s="9"/>
      <c r="E229" s="9"/>
      <c r="F229" s="9"/>
      <c r="G229" s="9"/>
    </row>
    <row r="230" spans="3:7" ht="12.75">
      <c r="C230" s="9"/>
      <c r="D230" s="9"/>
      <c r="E230" s="9"/>
      <c r="F230" s="9"/>
      <c r="G230" s="9"/>
    </row>
    <row r="231" spans="3:7" ht="12.75">
      <c r="C231" s="9"/>
      <c r="D231" s="9"/>
      <c r="E231" s="9"/>
      <c r="F231" s="9"/>
      <c r="G231" s="9"/>
    </row>
    <row r="232" spans="3:7" ht="12.75">
      <c r="C232" s="9"/>
      <c r="D232" s="9"/>
      <c r="E232" s="9"/>
      <c r="F232" s="9"/>
      <c r="G232" s="9"/>
    </row>
    <row r="233" spans="3:7" ht="12.75">
      <c r="C233" s="9"/>
      <c r="D233" s="9"/>
      <c r="E233" s="9"/>
      <c r="F233" s="9"/>
      <c r="G233" s="9"/>
    </row>
    <row r="234" spans="3:7" ht="12.75">
      <c r="C234" s="9"/>
      <c r="D234" s="9"/>
      <c r="E234" s="9"/>
      <c r="F234" s="9"/>
      <c r="G234" s="9"/>
    </row>
    <row r="235" spans="3:7" ht="12.75">
      <c r="C235" s="9"/>
      <c r="D235" s="9"/>
      <c r="E235" s="9"/>
      <c r="F235" s="9"/>
      <c r="G235" s="9"/>
    </row>
    <row r="236" spans="3:7" ht="12.75">
      <c r="C236" s="9"/>
      <c r="D236" s="9"/>
      <c r="E236" s="9"/>
      <c r="F236" s="9"/>
      <c r="G236" s="9"/>
    </row>
    <row r="237" spans="3:7" ht="12.75">
      <c r="C237" s="9"/>
      <c r="D237" s="9"/>
      <c r="E237" s="9"/>
      <c r="F237" s="9"/>
      <c r="G237" s="9"/>
    </row>
    <row r="238" spans="3:7" ht="12.75">
      <c r="C238" s="9"/>
      <c r="D238" s="9"/>
      <c r="E238" s="9"/>
      <c r="F238" s="9"/>
      <c r="G238" s="9"/>
    </row>
    <row r="239" spans="3:7" ht="12.75">
      <c r="C239" s="9"/>
      <c r="D239" s="9"/>
      <c r="E239" s="9"/>
      <c r="F239" s="9"/>
      <c r="G239" s="9"/>
    </row>
    <row r="240" spans="3:7" ht="12.75">
      <c r="C240" s="9"/>
      <c r="D240" s="9"/>
      <c r="E240" s="9"/>
      <c r="F240" s="9"/>
      <c r="G240" s="9"/>
    </row>
    <row r="241" spans="3:7" ht="12.75">
      <c r="C241" s="9"/>
      <c r="D241" s="9"/>
      <c r="E241" s="9"/>
      <c r="F241" s="9"/>
      <c r="G241" s="9"/>
    </row>
    <row r="242" spans="3:7" ht="12.75">
      <c r="C242" s="9"/>
      <c r="D242" s="9"/>
      <c r="E242" s="9"/>
      <c r="F242" s="9"/>
      <c r="G242" s="9"/>
    </row>
    <row r="243" spans="3:7" ht="12.75">
      <c r="C243" s="9"/>
      <c r="D243" s="9"/>
      <c r="E243" s="9"/>
      <c r="F243" s="9"/>
      <c r="G243" s="9"/>
    </row>
    <row r="244" spans="3:7" ht="12.75">
      <c r="C244" s="9"/>
      <c r="D244" s="9"/>
      <c r="E244" s="9"/>
      <c r="F244" s="9"/>
      <c r="G244" s="9"/>
    </row>
    <row r="245" spans="3:7" ht="12.75">
      <c r="C245" s="9"/>
      <c r="D245" s="9"/>
      <c r="E245" s="9"/>
      <c r="F245" s="9"/>
      <c r="G245" s="9"/>
    </row>
    <row r="246" spans="3:7" ht="12.75">
      <c r="C246" s="9"/>
      <c r="D246" s="9"/>
      <c r="E246" s="9"/>
      <c r="F246" s="9"/>
      <c r="G246" s="9"/>
    </row>
    <row r="247" spans="3:7" ht="12.75">
      <c r="C247" s="9"/>
      <c r="D247" s="9"/>
      <c r="E247" s="9"/>
      <c r="F247" s="9"/>
      <c r="G247" s="9"/>
    </row>
    <row r="248" spans="3:7" ht="12.75">
      <c r="C248" s="9"/>
      <c r="D248" s="9"/>
      <c r="E248" s="9"/>
      <c r="F248" s="9"/>
      <c r="G248" s="9"/>
    </row>
    <row r="249" spans="3:7" ht="12.75">
      <c r="C249" s="9"/>
      <c r="D249" s="9"/>
      <c r="E249" s="9"/>
      <c r="F249" s="9"/>
      <c r="G249" s="9"/>
    </row>
    <row r="250" spans="3:7" ht="12.75">
      <c r="C250" s="9"/>
      <c r="D250" s="9"/>
      <c r="E250" s="9"/>
      <c r="F250" s="9"/>
      <c r="G250" s="9"/>
    </row>
    <row r="251" spans="3:7" ht="12.75">
      <c r="C251" s="9"/>
      <c r="D251" s="9"/>
      <c r="E251" s="9"/>
      <c r="F251" s="9"/>
      <c r="G251" s="9"/>
    </row>
    <row r="252" spans="3:7" ht="12.75">
      <c r="C252" s="9"/>
      <c r="D252" s="9"/>
      <c r="E252" s="9"/>
      <c r="F252" s="9"/>
      <c r="G252" s="9"/>
    </row>
    <row r="253" spans="3:7" ht="12.75">
      <c r="C253" s="9"/>
      <c r="D253" s="9"/>
      <c r="E253" s="9"/>
      <c r="F253" s="9"/>
      <c r="G253" s="9"/>
    </row>
    <row r="254" spans="3:7" ht="12.75">
      <c r="C254" s="9"/>
      <c r="D254" s="9"/>
      <c r="E254" s="9"/>
      <c r="F254" s="9"/>
      <c r="G254" s="9"/>
    </row>
    <row r="255" spans="3:7" ht="12.75">
      <c r="C255" s="9"/>
      <c r="D255" s="9"/>
      <c r="E255" s="9"/>
      <c r="F255" s="9"/>
      <c r="G255" s="9"/>
    </row>
    <row r="256" spans="3:7" ht="12.75">
      <c r="C256" s="9"/>
      <c r="D256" s="9"/>
      <c r="E256" s="9"/>
      <c r="F256" s="9"/>
      <c r="G256" s="9"/>
    </row>
    <row r="257" spans="3:7" ht="12.75">
      <c r="C257" s="9"/>
      <c r="D257" s="9"/>
      <c r="E257" s="9"/>
      <c r="F257" s="9"/>
      <c r="G257" s="9"/>
    </row>
    <row r="258" spans="3:7" ht="12.75">
      <c r="C258" s="9"/>
      <c r="D258" s="9"/>
      <c r="E258" s="9"/>
      <c r="F258" s="9"/>
      <c r="G258" s="9"/>
    </row>
    <row r="259" spans="3:7" ht="12.75">
      <c r="C259" s="9"/>
      <c r="D259" s="9"/>
      <c r="E259" s="9"/>
      <c r="F259" s="9"/>
      <c r="G259" s="9"/>
    </row>
    <row r="260" spans="3:7" ht="12.75">
      <c r="C260" s="9"/>
      <c r="D260" s="9"/>
      <c r="E260" s="9"/>
      <c r="F260" s="9"/>
      <c r="G260" s="9"/>
    </row>
    <row r="261" spans="3:7" ht="12.75">
      <c r="C261" s="9"/>
      <c r="D261" s="9"/>
      <c r="E261" s="9"/>
      <c r="F261" s="9"/>
      <c r="G261" s="9"/>
    </row>
    <row r="262" spans="3:7" ht="12.75">
      <c r="C262" s="9"/>
      <c r="D262" s="9"/>
      <c r="E262" s="9"/>
      <c r="F262" s="9"/>
      <c r="G262" s="9"/>
    </row>
    <row r="263" spans="3:7" ht="12.75">
      <c r="C263" s="9"/>
      <c r="D263" s="9"/>
      <c r="E263" s="9"/>
      <c r="F263" s="9"/>
      <c r="G263" s="9"/>
    </row>
    <row r="264" spans="3:7" ht="12.75">
      <c r="C264" s="9"/>
      <c r="D264" s="9"/>
      <c r="E264" s="9"/>
      <c r="F264" s="9"/>
      <c r="G264" s="9"/>
    </row>
    <row r="265" spans="3:7" ht="12.75">
      <c r="C265" s="9"/>
      <c r="D265" s="9"/>
      <c r="E265" s="9"/>
      <c r="F265" s="9"/>
      <c r="G265" s="9"/>
    </row>
    <row r="266" spans="3:7" ht="12.75">
      <c r="C266" s="9"/>
      <c r="D266" s="9"/>
      <c r="E266" s="9"/>
      <c r="F266" s="9"/>
      <c r="G266" s="9"/>
    </row>
    <row r="267" spans="3:7" ht="12.75">
      <c r="C267" s="9"/>
      <c r="D267" s="9"/>
      <c r="E267" s="9"/>
      <c r="F267" s="9"/>
      <c r="G267" s="9"/>
    </row>
    <row r="268" spans="3:7" ht="12.75">
      <c r="C268" s="9"/>
      <c r="D268" s="9"/>
      <c r="E268" s="9"/>
      <c r="F268" s="9"/>
      <c r="G268" s="9"/>
    </row>
    <row r="269" spans="3:7" ht="12.75">
      <c r="C269" s="9"/>
      <c r="D269" s="9"/>
      <c r="E269" s="9"/>
      <c r="F269" s="9"/>
      <c r="G269" s="9"/>
    </row>
    <row r="270" spans="3:7" ht="12.75">
      <c r="C270" s="9"/>
      <c r="D270" s="9"/>
      <c r="E270" s="9"/>
      <c r="F270" s="9"/>
      <c r="G270" s="9"/>
    </row>
    <row r="271" spans="3:7" ht="12.75">
      <c r="C271" s="9"/>
      <c r="D271" s="9"/>
      <c r="E271" s="9"/>
      <c r="F271" s="9"/>
      <c r="G271" s="9"/>
    </row>
    <row r="272" spans="3:7" ht="12.75">
      <c r="C272" s="9"/>
      <c r="D272" s="9"/>
      <c r="E272" s="9"/>
      <c r="F272" s="9"/>
      <c r="G272" s="9"/>
    </row>
    <row r="273" spans="3:7" ht="12.75">
      <c r="C273" s="9"/>
      <c r="D273" s="9"/>
      <c r="E273" s="9"/>
      <c r="F273" s="9"/>
      <c r="G273" s="9"/>
    </row>
    <row r="274" spans="3:7" ht="12.75">
      <c r="C274" s="9"/>
      <c r="D274" s="9"/>
      <c r="E274" s="9"/>
      <c r="F274" s="9"/>
      <c r="G274" s="9"/>
    </row>
    <row r="275" spans="3:7" ht="12.75">
      <c r="C275" s="9"/>
      <c r="D275" s="9"/>
      <c r="E275" s="9"/>
      <c r="F275" s="9"/>
      <c r="G275" s="9"/>
    </row>
    <row r="276" spans="3:7" ht="12.75">
      <c r="C276" s="9"/>
      <c r="D276" s="9"/>
      <c r="E276" s="9"/>
      <c r="F276" s="9"/>
      <c r="G276" s="9"/>
    </row>
    <row r="277" spans="3:7" ht="12.75">
      <c r="C277" s="9"/>
      <c r="D277" s="9"/>
      <c r="E277" s="9"/>
      <c r="F277" s="9"/>
      <c r="G277" s="9"/>
    </row>
    <row r="278" spans="3:7" ht="12.75">
      <c r="C278" s="9"/>
      <c r="D278" s="9"/>
      <c r="E278" s="9"/>
      <c r="F278" s="9"/>
      <c r="G278" s="9"/>
    </row>
    <row r="279" spans="3:7" ht="12.75">
      <c r="C279" s="9"/>
      <c r="D279" s="9"/>
      <c r="E279" s="9"/>
      <c r="F279" s="9"/>
      <c r="G279" s="9"/>
    </row>
    <row r="280" spans="3:7" ht="12.75">
      <c r="C280" s="9"/>
      <c r="D280" s="9"/>
      <c r="E280" s="9"/>
      <c r="F280" s="9"/>
      <c r="G280" s="9"/>
    </row>
    <row r="281" spans="3:7" ht="12.75">
      <c r="C281" s="9"/>
      <c r="D281" s="9"/>
      <c r="E281" s="9"/>
      <c r="F281" s="9"/>
      <c r="G281" s="9"/>
    </row>
    <row r="282" spans="3:7" ht="12.75">
      <c r="C282" s="9"/>
      <c r="D282" s="9"/>
      <c r="E282" s="9"/>
      <c r="F282" s="9"/>
      <c r="G282" s="9"/>
    </row>
    <row r="283" spans="3:7" ht="12.75">
      <c r="C283" s="9"/>
      <c r="D283" s="9"/>
      <c r="E283" s="9"/>
      <c r="F283" s="9"/>
      <c r="G283" s="9"/>
    </row>
    <row r="284" spans="3:7" ht="12.75">
      <c r="C284" s="9"/>
      <c r="D284" s="9"/>
      <c r="E284" s="9"/>
      <c r="F284" s="9"/>
      <c r="G284" s="9"/>
    </row>
    <row r="285" spans="3:7" ht="12.75">
      <c r="C285" s="9"/>
      <c r="D285" s="9"/>
      <c r="E285" s="9"/>
      <c r="F285" s="9"/>
      <c r="G285" s="9"/>
    </row>
    <row r="286" spans="3:7" ht="12.75">
      <c r="C286" s="9"/>
      <c r="D286" s="9"/>
      <c r="E286" s="9"/>
      <c r="F286" s="9"/>
      <c r="G286" s="9"/>
    </row>
    <row r="287" spans="3:7" ht="12.75">
      <c r="C287" s="9"/>
      <c r="D287" s="9"/>
      <c r="E287" s="9"/>
      <c r="F287" s="9"/>
      <c r="G287" s="9"/>
    </row>
    <row r="288" spans="3:7" ht="12.75">
      <c r="C288" s="9"/>
      <c r="D288" s="9"/>
      <c r="E288" s="9"/>
      <c r="F288" s="9"/>
      <c r="G288" s="9"/>
    </row>
    <row r="289" spans="3:7" ht="12.75">
      <c r="C289" s="9"/>
      <c r="D289" s="9"/>
      <c r="E289" s="9"/>
      <c r="F289" s="9"/>
      <c r="G289" s="9"/>
    </row>
    <row r="290" spans="3:7" ht="12.75">
      <c r="C290" s="9"/>
      <c r="D290" s="9"/>
      <c r="E290" s="9"/>
      <c r="F290" s="9"/>
      <c r="G290" s="9"/>
    </row>
    <row r="291" spans="3:7" ht="12.75">
      <c r="C291" s="9"/>
      <c r="D291" s="9"/>
      <c r="E291" s="9"/>
      <c r="F291" s="9"/>
      <c r="G291" s="9"/>
    </row>
    <row r="292" spans="3:7" ht="12.75">
      <c r="C292" s="9"/>
      <c r="D292" s="9"/>
      <c r="E292" s="9"/>
      <c r="F292" s="9"/>
      <c r="G292" s="9"/>
    </row>
    <row r="293" spans="3:7" ht="12.75">
      <c r="C293" s="9"/>
      <c r="D293" s="9"/>
      <c r="E293" s="9"/>
      <c r="F293" s="9"/>
      <c r="G293" s="9"/>
    </row>
    <row r="294" spans="3:7" ht="12.75">
      <c r="C294" s="9"/>
      <c r="D294" s="9"/>
      <c r="E294" s="9"/>
      <c r="F294" s="9"/>
      <c r="G294" s="9"/>
    </row>
    <row r="295" spans="3:7" ht="12.75">
      <c r="C295" s="9"/>
      <c r="D295" s="9"/>
      <c r="E295" s="9"/>
      <c r="F295" s="9"/>
      <c r="G295" s="9"/>
    </row>
    <row r="296" spans="3:7" ht="12.75">
      <c r="C296" s="9"/>
      <c r="D296" s="9"/>
      <c r="E296" s="9"/>
      <c r="F296" s="9"/>
      <c r="G296" s="9"/>
    </row>
    <row r="297" spans="3:7" ht="12.75">
      <c r="C297" s="9"/>
      <c r="D297" s="9"/>
      <c r="E297" s="9"/>
      <c r="F297" s="9"/>
      <c r="G297" s="9"/>
    </row>
    <row r="298" spans="3:7" ht="12.75">
      <c r="C298" s="9"/>
      <c r="D298" s="9"/>
      <c r="E298" s="9"/>
      <c r="F298" s="9"/>
      <c r="G298" s="9"/>
    </row>
    <row r="299" spans="3:7" ht="12.75">
      <c r="C299" s="9"/>
      <c r="D299" s="9"/>
      <c r="E299" s="9"/>
      <c r="F299" s="9"/>
      <c r="G299" s="9"/>
    </row>
    <row r="300" spans="3:7" ht="12.75">
      <c r="C300" s="9"/>
      <c r="D300" s="9"/>
      <c r="E300" s="9"/>
      <c r="F300" s="9"/>
      <c r="G300" s="9"/>
    </row>
    <row r="301" spans="3:7" ht="12.75">
      <c r="C301" s="9"/>
      <c r="D301" s="9"/>
      <c r="E301" s="9"/>
      <c r="F301" s="9"/>
      <c r="G301" s="9"/>
    </row>
    <row r="302" spans="3:7" ht="12.75">
      <c r="C302" s="9"/>
      <c r="D302" s="9"/>
      <c r="E302" s="9"/>
      <c r="F302" s="9"/>
      <c r="G302" s="9"/>
    </row>
    <row r="303" spans="3:7" ht="12.75">
      <c r="C303" s="9"/>
      <c r="D303" s="9"/>
      <c r="E303" s="9"/>
      <c r="F303" s="9"/>
      <c r="G303" s="9"/>
    </row>
    <row r="304" spans="3:7" ht="12.75">
      <c r="C304" s="9"/>
      <c r="D304" s="9"/>
      <c r="E304" s="9"/>
      <c r="F304" s="9"/>
      <c r="G304" s="9"/>
    </row>
    <row r="305" spans="3:7" ht="12.75">
      <c r="C305" s="9"/>
      <c r="D305" s="9"/>
      <c r="E305" s="9"/>
      <c r="F305" s="9"/>
      <c r="G305" s="9"/>
    </row>
    <row r="306" spans="3:7" ht="12.75">
      <c r="C306" s="9"/>
      <c r="D306" s="9"/>
      <c r="E306" s="9"/>
      <c r="F306" s="9"/>
      <c r="G306" s="9"/>
    </row>
    <row r="307" spans="3:7" ht="12.75">
      <c r="C307" s="9"/>
      <c r="D307" s="9"/>
      <c r="E307" s="9"/>
      <c r="F307" s="9"/>
      <c r="G307" s="9"/>
    </row>
    <row r="308" spans="3:7" ht="12.75">
      <c r="C308" s="9"/>
      <c r="D308" s="9"/>
      <c r="E308" s="9"/>
      <c r="F308" s="9"/>
      <c r="G308" s="9"/>
    </row>
    <row r="309" spans="3:7" ht="12.75">
      <c r="C309" s="9"/>
      <c r="D309" s="9"/>
      <c r="E309" s="9"/>
      <c r="F309" s="9"/>
      <c r="G309" s="9"/>
    </row>
    <row r="310" spans="3:7" ht="12.75">
      <c r="C310" s="9"/>
      <c r="D310" s="9"/>
      <c r="E310" s="9"/>
      <c r="F310" s="9"/>
      <c r="G310" s="9"/>
    </row>
    <row r="311" spans="3:7" ht="12.75">
      <c r="C311" s="9"/>
      <c r="D311" s="9"/>
      <c r="E311" s="9"/>
      <c r="F311" s="9"/>
      <c r="G311" s="9"/>
    </row>
    <row r="312" spans="3:7" ht="12.75">
      <c r="C312" s="9"/>
      <c r="D312" s="9"/>
      <c r="E312" s="9"/>
      <c r="F312" s="9"/>
      <c r="G312" s="9"/>
    </row>
    <row r="313" spans="3:7" ht="12.75">
      <c r="C313" s="9"/>
      <c r="D313" s="9"/>
      <c r="E313" s="9"/>
      <c r="F313" s="9"/>
      <c r="G313" s="9"/>
    </row>
    <row r="314" spans="3:7" ht="12.75">
      <c r="C314" s="9"/>
      <c r="D314" s="9"/>
      <c r="E314" s="9"/>
      <c r="F314" s="9"/>
      <c r="G314" s="9"/>
    </row>
    <row r="315" spans="3:7" ht="12.75">
      <c r="C315" s="9"/>
      <c r="D315" s="9"/>
      <c r="E315" s="9"/>
      <c r="F315" s="9"/>
      <c r="G315" s="9"/>
    </row>
  </sheetData>
  <mergeCells count="13">
    <mergeCell ref="B91:H91"/>
    <mergeCell ref="A8:H8"/>
    <mergeCell ref="A40:H40"/>
    <mergeCell ref="A76:H76"/>
    <mergeCell ref="A83:H83"/>
    <mergeCell ref="A1:H1"/>
    <mergeCell ref="A2:H2"/>
    <mergeCell ref="A3:H3"/>
    <mergeCell ref="C5:D5"/>
    <mergeCell ref="E5:F5"/>
    <mergeCell ref="G5:H5"/>
    <mergeCell ref="A5:A6"/>
    <mergeCell ref="B5:B6"/>
  </mergeCells>
  <printOptions/>
  <pageMargins left="0.18" right="0.2" top="0.3" bottom="0.2" header="0.25" footer="0.22"/>
  <pageSetup horizontalDpi="120" verticalDpi="12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Калуський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Кавчак</dc:creator>
  <cp:keywords/>
  <dc:description/>
  <cp:lastModifiedBy>Admin</cp:lastModifiedBy>
  <cp:lastPrinted>2015-04-28T08:46:27Z</cp:lastPrinted>
  <dcterms:created xsi:type="dcterms:W3CDTF">2003-03-17T08:58:11Z</dcterms:created>
  <dcterms:modified xsi:type="dcterms:W3CDTF">2015-05-12T05:23:09Z</dcterms:modified>
  <cp:category/>
  <cp:version/>
  <cp:contentType/>
  <cp:contentStatus/>
</cp:coreProperties>
</file>